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17280" windowHeight="9195" activeTab="1"/>
  </bookViews>
  <sheets>
    <sheet name="一般" sheetId="7" r:id="rId1"/>
    <sheet name="专项" sheetId="6" r:id="rId2"/>
    <sheet name="专项债券用作项目资本金的10个领域及国家重大战略项目分类" sheetId="4" state="hidden" r:id="rId3"/>
  </sheets>
  <externalReferences>
    <externalReference r:id="rId4"/>
  </externalReferences>
  <definedNames>
    <definedName name="_xlnm._FilterDatabase" localSheetId="0" hidden="1">一般!$A$1:$E$63</definedName>
    <definedName name="_xlnm._FilterDatabase" localSheetId="1" hidden="1">专项!$A$3:$F$46</definedName>
    <definedName name="_xlnm.Print_Titles" localSheetId="0">一般!$3:$3</definedName>
  </definedNames>
  <calcPr calcId="144525"/>
</workbook>
</file>

<file path=xl/calcChain.xml><?xml version="1.0" encoding="utf-8"?>
<calcChain xmlns="http://schemas.openxmlformats.org/spreadsheetml/2006/main">
  <c r="E34" i="7" l="1"/>
  <c r="E33" i="7"/>
  <c r="E4" i="7" s="1"/>
  <c r="F4" i="6" l="1"/>
</calcChain>
</file>

<file path=xl/sharedStrings.xml><?xml version="1.0" encoding="utf-8"?>
<sst xmlns="http://schemas.openxmlformats.org/spreadsheetml/2006/main" count="337" uniqueCount="190">
  <si>
    <t>序号</t>
  </si>
  <si>
    <t>债券名称</t>
  </si>
  <si>
    <t>债券期限
（年）</t>
  </si>
  <si>
    <t>项目名称</t>
  </si>
  <si>
    <t>所属市县</t>
  </si>
  <si>
    <t>发行金额</t>
  </si>
  <si>
    <t>合   计</t>
  </si>
  <si>
    <t>2022年天津市政府专项债券（六期）</t>
  </si>
  <si>
    <t>天津职业技术师范大学职业教育师资培训中心建设项目</t>
  </si>
  <si>
    <t>市本级</t>
  </si>
  <si>
    <t>天津海运职业学院水上教学训练中心项目</t>
  </si>
  <si>
    <t>天津职业大学智能制造产教融合实训中心项目</t>
  </si>
  <si>
    <r>
      <rPr>
        <sz val="10.5"/>
        <color theme="1"/>
        <rFont val="Times New Roman"/>
        <family val="1"/>
      </rPr>
      <t>2022</t>
    </r>
    <r>
      <rPr>
        <sz val="10.5"/>
        <color theme="1"/>
        <rFont val="宋体"/>
        <charset val="134"/>
      </rPr>
      <t>年天津市政府专项债券（二期）</t>
    </r>
  </si>
  <si>
    <t>北部新区配套基础设施建设项目一期工程-外环线东北部调线工程</t>
  </si>
  <si>
    <r>
      <rPr>
        <sz val="10.5"/>
        <color theme="1"/>
        <rFont val="Times New Roman"/>
        <family val="1"/>
      </rPr>
      <t>2022</t>
    </r>
    <r>
      <rPr>
        <sz val="10.5"/>
        <color theme="1"/>
        <rFont val="宋体"/>
        <charset val="134"/>
      </rPr>
      <t>年天津市政府专项债券（一期）</t>
    </r>
  </si>
  <si>
    <t>侯台地区配套基础设施一期工程</t>
  </si>
  <si>
    <r>
      <rPr>
        <sz val="10.5"/>
        <color theme="1"/>
        <rFont val="Times New Roman"/>
        <family val="1"/>
      </rPr>
      <t>2022</t>
    </r>
    <r>
      <rPr>
        <sz val="10.5"/>
        <color theme="1"/>
        <rFont val="宋体"/>
        <charset val="134"/>
      </rPr>
      <t>年天津市政府专项债券（三期）</t>
    </r>
  </si>
  <si>
    <t>天津市南水北调中线工程宝坻引江供水工程</t>
  </si>
  <si>
    <t>2022年天津市政府专项债券（八期）</t>
  </si>
  <si>
    <t>滨海新区供水工程北塘水库至新区水厂供水工程</t>
  </si>
  <si>
    <t>南水北调配套凌庄水厂供水保障工程</t>
  </si>
  <si>
    <t>南干线至津滨水厂二期原水管线</t>
  </si>
  <si>
    <t>杨柳青水厂改扩建工程</t>
  </si>
  <si>
    <t>2022年天津市政府专项债券（七期）</t>
  </si>
  <si>
    <t>凌庄水厂送水泵房异地重建工程</t>
  </si>
  <si>
    <t>2022年天津市政府专项债券（五期）</t>
  </si>
  <si>
    <t>大柳滩村乡村振兴风貌提升工程</t>
  </si>
  <si>
    <t>西青区</t>
  </si>
  <si>
    <t>南站科技商务区规划科技中心项目</t>
  </si>
  <si>
    <t>天津市西青区精武示范小城镇二期农民安置房建设</t>
  </si>
  <si>
    <t>天津产教融合试点示范项目（天南创新谷项目）</t>
  </si>
  <si>
    <t>津南区</t>
  </si>
  <si>
    <t>2022年天津市政府专项债券（四期）</t>
  </si>
  <si>
    <t>京滨城际铁路北辰站周边基础设施配套工程</t>
  </si>
  <si>
    <t>北辰区</t>
  </si>
  <si>
    <t>天津市北辰区青光小城镇（二期）农民安置用房韩家墅安置区（1、2号地）</t>
  </si>
  <si>
    <t>崔黄口镇污水管网及配套设施改造工程</t>
  </si>
  <si>
    <t>武清区</t>
  </si>
  <si>
    <t>天津市宝坻区高铁新区北部片区基础设施配套项目</t>
  </si>
  <si>
    <t>宝坻区</t>
  </si>
  <si>
    <t>京津冀协同发展京津新城现代服务业聚集园区基础设施提升工程</t>
  </si>
  <si>
    <t>京津新城第二污水处理厂</t>
  </si>
  <si>
    <t>京津新城第三供热站工程</t>
  </si>
  <si>
    <t>甜水湾花园小区项目</t>
  </si>
  <si>
    <t>老旧小区单户循环改造二期项目</t>
  </si>
  <si>
    <t>宝坻城区供热市政管网智慧提升及老旧小区管网改造项目</t>
  </si>
  <si>
    <t>2022年天津市政府专项债券（九期）</t>
  </si>
  <si>
    <t>天津滨海高新区客车桥厂地块配套幼儿园</t>
  </si>
  <si>
    <t>滨海新区高新区</t>
  </si>
  <si>
    <t>海洋科技园海缘东路幼儿园</t>
  </si>
  <si>
    <t>天津医科大学总医院空港医院二期工程</t>
  </si>
  <si>
    <t>滨海新区保税区</t>
  </si>
  <si>
    <t>空港第四幼儿园</t>
  </si>
  <si>
    <t>空港经济区第五幼儿园</t>
  </si>
  <si>
    <t>国家合成生物技术创新中心核心研发基地项目</t>
  </si>
  <si>
    <t>京津冀协同生态城临海新城生态修复综合治理项目</t>
  </si>
  <si>
    <t>滨海新区生态城</t>
  </si>
  <si>
    <t>中新天津生态城临海新城水域综合治理项目</t>
  </si>
  <si>
    <t>团泊湿地生态改善提升项目</t>
  </si>
  <si>
    <t>静海区</t>
  </si>
  <si>
    <t>国家储备林建设—天津市静海区2017年生态储备林项目二期工程</t>
  </si>
  <si>
    <t>天津市静海区生态储备林三期工程项目</t>
  </si>
  <si>
    <t>2018年生态储备林一期工程项目</t>
  </si>
  <si>
    <t>2018年生态储备林二期工程项目</t>
  </si>
  <si>
    <t>静海5G智能产业园区提升改造项目</t>
  </si>
  <si>
    <t>2022年天津市政府专项债券（十期）</t>
  </si>
  <si>
    <t>大邱庄镇新农村建设项目</t>
  </si>
  <si>
    <t>宁河区宁河镇高标准农田整治及基础设施提升工程</t>
  </si>
  <si>
    <t>宁河区</t>
  </si>
  <si>
    <t>天津未来科技城拓展区民航大学新校区周边基础设施配套工程</t>
  </si>
  <si>
    <t>铁路</t>
  </si>
  <si>
    <t>否</t>
  </si>
  <si>
    <t>收费公路</t>
  </si>
  <si>
    <t>京津冀协同发展</t>
  </si>
  <si>
    <t>干线机场</t>
  </si>
  <si>
    <t>长江经济带发展</t>
  </si>
  <si>
    <t>内河航电枢纽和港口</t>
  </si>
  <si>
    <t>“一带一路”建设</t>
  </si>
  <si>
    <t>城市停车场</t>
  </si>
  <si>
    <t>粤港澳大湾区建设</t>
  </si>
  <si>
    <t>天然气管网和储气设施</t>
  </si>
  <si>
    <t>长三角一体化发展</t>
  </si>
  <si>
    <t>城乡电网</t>
  </si>
  <si>
    <t>推进海南全面深化改革开放</t>
  </si>
  <si>
    <t>水利</t>
  </si>
  <si>
    <t>黄河流域生态保护和高质量发展</t>
  </si>
  <si>
    <t>城镇污水垃圾处理</t>
  </si>
  <si>
    <t>供水</t>
  </si>
  <si>
    <t>2022年第一批政府专项债券项目明细表</t>
    <phoneticPr fontId="1" type="noConversion"/>
  </si>
  <si>
    <t>2022年天津市第一批政府债券一般债券明细</t>
    <phoneticPr fontId="18" type="noConversion"/>
  </si>
  <si>
    <t>区划名称</t>
  </si>
  <si>
    <t>单位名称</t>
  </si>
  <si>
    <t>金额</t>
  </si>
  <si>
    <t>合计</t>
  </si>
  <si>
    <t>天津市本级</t>
  </si>
  <si>
    <t>天津市静海区人民法院（本级）</t>
  </si>
  <si>
    <t>静海区人民法院新建诉讼服务中心项目</t>
  </si>
  <si>
    <t>天津市专用通信局</t>
  </si>
  <si>
    <t>重点项目3</t>
  </si>
  <si>
    <t>天津市殡仪墓地事务服务中心</t>
  </si>
  <si>
    <t>天津市第一回民公墓扩建工程</t>
  </si>
  <si>
    <t>天津市水务局(本级)</t>
  </si>
  <si>
    <t>天津市大黄堡洼蓄滞洪区工程与安全建设</t>
  </si>
  <si>
    <t>蓟运河宁河区西关段和刘庄段险工治理一期工程</t>
  </si>
  <si>
    <t>中心城区防汛排涝补短板工程井冈山地区积水片改造工程</t>
  </si>
  <si>
    <t>中心城区防汛排涝补短板工程程林庄积水片改造工程</t>
  </si>
  <si>
    <t>大清河中下游段（新开河～金钟河）治理工程</t>
  </si>
  <si>
    <t>广开四马路等7片合流制地区市管排水设施雨污分流改造工程雨污水混接点改造（一期）</t>
  </si>
  <si>
    <t>广开四马路等7片合流制地区市管排水设施雨污分流改造工程雨污水混接点改造（二期）</t>
  </si>
  <si>
    <t>中心城区广开四马路等7片合流制地区市管排水设施雨污分流改造工程2016年二期工程</t>
  </si>
  <si>
    <t>蓟运河阎庄上游左堤板桥至孟旧窝段治理工程</t>
  </si>
  <si>
    <t>蓟运河阎庄上游右堤江洼口至岳口道段治理工程</t>
  </si>
  <si>
    <t>市管水利设施维修-蓟运河左堤汉沽城区段堤后应急排水工程</t>
  </si>
  <si>
    <t>市管水利设施维修-大清河左堤堤顶应急加高工程</t>
  </si>
  <si>
    <t>市管排水设施维修-2022年排水泵站设施改造项目</t>
  </si>
  <si>
    <t>市管排水设施维修-2022年老旧管道翻建项目</t>
  </si>
  <si>
    <t>天津市住房和城乡建设委员会(本级)</t>
  </si>
  <si>
    <t>配套道路工程</t>
  </si>
  <si>
    <t>天津港（集团）有限公司</t>
  </si>
  <si>
    <t>世界一流港口建设</t>
  </si>
  <si>
    <t>天津市公路事业发展服务中心</t>
  </si>
  <si>
    <t>104国道（津霸公路至静霸公路）改建工程</t>
  </si>
  <si>
    <t>杨北公路（津宁高速公路至武清北辰界）改建工程</t>
  </si>
  <si>
    <t>九园公路京哈高速跨线桥改建工程</t>
  </si>
  <si>
    <t>津歧公路（东风大桥至南堤路）</t>
  </si>
  <si>
    <t>天津医科大学</t>
  </si>
  <si>
    <t>教育项目（一）（医科大学）</t>
  </si>
  <si>
    <t>天津中医药大学</t>
  </si>
  <si>
    <t>教育项目(一）(中医药大学）</t>
  </si>
  <si>
    <t>天津工业大学</t>
  </si>
  <si>
    <t>教育项目(一）(工业大学）</t>
  </si>
  <si>
    <t>天津职业大学</t>
  </si>
  <si>
    <t>教育项目（一）（职业大学）</t>
  </si>
  <si>
    <t>天津大学</t>
  </si>
  <si>
    <t>教育项目（一）（天津大学）</t>
  </si>
  <si>
    <t>天津市教育委员会财务与资产管理中心</t>
  </si>
  <si>
    <t>校舍维修等教育项目</t>
  </si>
  <si>
    <t>南开大学</t>
  </si>
  <si>
    <t>教育项目(一）(南开大学）</t>
  </si>
  <si>
    <t>天津农学院</t>
  </si>
  <si>
    <t>扩建天津农学院实验楼项目</t>
  </si>
  <si>
    <t>天津开放大学</t>
  </si>
  <si>
    <t>天津开放大学校园设施提升改造项目</t>
  </si>
  <si>
    <t>南开大学新校区建设</t>
  </si>
  <si>
    <t>天津市海河医院</t>
  </si>
  <si>
    <t>海河医院四期配套工程项目</t>
  </si>
  <si>
    <t>天津市海河医院甲楼传染病区等改扩建工程项目</t>
  </si>
  <si>
    <t>天津市药品检验研究院</t>
  </si>
  <si>
    <t>天津市疫苗批签发实验室项目</t>
  </si>
  <si>
    <t>天津市气象局（本级）</t>
  </si>
  <si>
    <t>天津“智慧气象”建设工程—大城市智能气象观测网</t>
  </si>
  <si>
    <t>天津市预警信息发布系统项目（二期）土建改造部分</t>
  </si>
  <si>
    <t>天津市农业农村委员会(本级)</t>
  </si>
  <si>
    <t>农村人居环境整治示范村</t>
  </si>
  <si>
    <t>天津市农业生态环境监测与农产品质量检测中心种植业检测实验室建设项目</t>
  </si>
  <si>
    <t>天津市农作物种质资源库建设项目</t>
  </si>
  <si>
    <t>北方果蔬保鲜技术集成科学试验基地建设项目</t>
  </si>
  <si>
    <t>渤海水产增殖站迁建工程</t>
  </si>
  <si>
    <t>天津市市容和园林管理委员会(本级)</t>
  </si>
  <si>
    <t>梅江公园（二期）工程</t>
  </si>
  <si>
    <t>大韩庄垃圾填埋场雨水设施完善工程</t>
  </si>
  <si>
    <t>道路及人行天桥维修</t>
  </si>
  <si>
    <t>天津市公安交通管理局(本级)</t>
  </si>
  <si>
    <t>交通管理科技设施建设工程</t>
  </si>
  <si>
    <t>天津城市建设档案馆</t>
  </si>
  <si>
    <t>天津市城市建设档案馆库房扩建工程</t>
  </si>
  <si>
    <t>天津市机关事务管理局(本级)</t>
  </si>
  <si>
    <t>天津市惩防教育基地附属业务用房（后勤楼））</t>
  </si>
  <si>
    <t>天津市公安局（本级）</t>
  </si>
  <si>
    <t>部门基础设施建设</t>
  </si>
  <si>
    <t>天津市公安局特勤局</t>
  </si>
  <si>
    <t>天津市公安局特勤局训练基地二期工程</t>
  </si>
  <si>
    <t>中共天津市网络安全和信息化委员会办公室（本级）</t>
  </si>
  <si>
    <t>市级政府部门信息化项目</t>
  </si>
  <si>
    <t>天津市公安消防局（本级）</t>
  </si>
  <si>
    <t>天津市消防救援总队综合战勤保障基地项目</t>
  </si>
  <si>
    <t>平津战役纪念馆</t>
  </si>
  <si>
    <t>平津战役纪念馆、周邓纪念馆改陈等项目---平津战役纪念馆基本陈列改陈及配套工程</t>
  </si>
  <si>
    <t>周恩来邓颖超纪念馆</t>
  </si>
  <si>
    <t>平津战役纪念馆、周邓纪念馆改陈等项目---周恩来邓颖超纪念馆基本陈列改陈及配套提升工程</t>
  </si>
  <si>
    <t>天津市大数据管理中心</t>
  </si>
  <si>
    <t>天津市大数据管理中心办公业务用房装修改造建设项目</t>
  </si>
  <si>
    <t>天津市西青监狱</t>
  </si>
  <si>
    <t>天津市西青监狱改扩建工程项目</t>
  </si>
  <si>
    <t>中共天津市委党校(本级)</t>
  </si>
  <si>
    <t>市委党校二期新建项目</t>
  </si>
  <si>
    <t>滨海新区</t>
  </si>
  <si>
    <t>滨海新区水上公共消防站建设</t>
  </si>
  <si>
    <t>单位：万元</t>
    <phoneticPr fontId="16" type="noConversion"/>
  </si>
  <si>
    <t>单位：亿元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</si>
</sst>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00_ "/>
    <numFmt numFmtId="177" formatCode="0_ "/>
  </numFmts>
  <fonts count="23">
    <font>
      <sz val="11"/>
      <name val="宋体"/>
      <charset val="134"/>
    </font>
    <font>
      <sz val="9"/>
      <name val="宋体"/>
      <charset val="134"/>
    </font>
    <font>
      <sz val="11"/>
      <color rgb="FF000000"/>
      <name val="宋体"/>
      <charset val="134"/>
    </font>
    <font>
      <sz val="11"/>
      <color theme="1"/>
      <name val="宋体"/>
      <charset val="134"/>
    </font>
    <font>
      <sz val="24"/>
      <color theme="1"/>
      <name val="方正小标宋简体"/>
      <charset val="134"/>
    </font>
    <font>
      <sz val="24"/>
      <name val="方正小标宋简体"/>
      <charset val="134"/>
    </font>
    <font>
      <b/>
      <sz val="11"/>
      <color theme="1"/>
      <name val="仿宋_GB2312"/>
      <charset val="134"/>
    </font>
    <font>
      <b/>
      <sz val="11"/>
      <color rgb="FF000000"/>
      <name val="仿宋_GB2312"/>
      <charset val="134"/>
    </font>
    <font>
      <sz val="11"/>
      <name val="Times New Roman"/>
      <family val="1"/>
    </font>
    <font>
      <sz val="10.5"/>
      <color theme="1"/>
      <name val="Times New Roman"/>
      <family val="1"/>
    </font>
    <font>
      <sz val="11"/>
      <color indexed="8"/>
      <name val="宋体"/>
      <charset val="134"/>
    </font>
    <font>
      <sz val="11"/>
      <color theme="1"/>
      <name val="Times New Roman"/>
      <family val="1"/>
    </font>
    <font>
      <sz val="11"/>
      <color theme="1"/>
      <name val="宋体"/>
      <charset val="134"/>
      <scheme val="minor"/>
    </font>
    <font>
      <sz val="10"/>
      <color theme="1"/>
      <name val="宋体"/>
      <charset val="134"/>
    </font>
    <font>
      <sz val="10.5"/>
      <color theme="1"/>
      <name val="宋体"/>
      <charset val="134"/>
    </font>
    <font>
      <sz val="11"/>
      <color theme="1"/>
      <name val="宋体"/>
      <family val="3"/>
      <charset val="134"/>
      <scheme val="minor"/>
    </font>
    <font>
      <sz val="9"/>
      <name val="宋体"/>
      <family val="3"/>
      <charset val="134"/>
    </font>
    <font>
      <sz val="22"/>
      <color theme="1"/>
      <name val="方正小标宋简体"/>
      <family val="3"/>
      <charset val="134"/>
    </font>
    <font>
      <sz val="9"/>
      <name val="宋体"/>
      <family val="3"/>
      <charset val="134"/>
      <scheme val="minor"/>
    </font>
    <font>
      <sz val="11"/>
      <color theme="1"/>
      <name val="宋体"/>
      <family val="3"/>
      <charset val="134"/>
    </font>
    <font>
      <b/>
      <sz val="11"/>
      <color theme="1"/>
      <name val="宋体"/>
      <family val="3"/>
      <charset val="134"/>
    </font>
    <font>
      <sz val="11"/>
      <name val="宋体"/>
      <family val="3"/>
      <charset val="134"/>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s>
  <cellStyleXfs count="10">
    <xf numFmtId="0" fontId="0" fillId="0" borderId="0">
      <alignment vertical="center"/>
    </xf>
    <xf numFmtId="43" fontId="13" fillId="0" borderId="0" applyFont="0" applyFill="0" applyBorder="0" applyAlignment="0" applyProtection="0">
      <alignment vertical="center"/>
    </xf>
    <xf numFmtId="0" fontId="12" fillId="0" borderId="0">
      <alignment vertical="center"/>
    </xf>
    <xf numFmtId="0" fontId="10" fillId="0" borderId="0">
      <protection locked="0"/>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5" fillId="0" borderId="0"/>
    <xf numFmtId="0" fontId="15" fillId="0" borderId="0"/>
  </cellStyleXfs>
  <cellXfs count="62">
    <xf numFmtId="0" fontId="0" fillId="0" borderId="0" xfId="0">
      <alignment vertical="center"/>
    </xf>
    <xf numFmtId="0" fontId="0" fillId="0" borderId="0" xfId="0" applyFill="1">
      <alignment vertical="center"/>
    </xf>
    <xf numFmtId="0" fontId="0"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protection locked="0"/>
    </xf>
    <xf numFmtId="0" fontId="3" fillId="0" borderId="0" xfId="0" applyFont="1">
      <alignment vertical="center"/>
    </xf>
    <xf numFmtId="176" fontId="3" fillId="0" borderId="0" xfId="0" applyNumberFormat="1" applyFont="1" applyFill="1">
      <alignment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5"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2" borderId="5" xfId="0" applyNumberFormat="1" applyFont="1" applyFill="1" applyBorder="1" applyAlignment="1" applyProtection="1">
      <alignment horizontal="center" vertical="center" wrapText="1"/>
      <protection locked="0"/>
    </xf>
    <xf numFmtId="0" fontId="2" fillId="2"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8" fillId="0" borderId="5"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lignment horizontal="center" vertical="center" wrapText="1"/>
    </xf>
    <xf numFmtId="0" fontId="3" fillId="2" borderId="7"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center" vertical="center" wrapText="1"/>
      <protection locked="0"/>
    </xf>
    <xf numFmtId="0" fontId="2" fillId="2" borderId="8" xfId="0" applyNumberFormat="1" applyFont="1" applyFill="1" applyBorder="1" applyAlignment="1">
      <alignment horizontal="center" vertical="center" wrapText="1"/>
    </xf>
    <xf numFmtId="0" fontId="0" fillId="0" borderId="8"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lignment horizontal="center" vertical="center" wrapText="1"/>
    </xf>
    <xf numFmtId="176" fontId="11" fillId="0" borderId="6"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Fill="1" applyAlignment="1">
      <alignment horizontal="center" vertical="center"/>
    </xf>
    <xf numFmtId="0" fontId="6"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15" fillId="0" borderId="0" xfId="8"/>
    <xf numFmtId="0" fontId="17" fillId="0" borderId="0" xfId="8" applyFont="1" applyAlignment="1">
      <alignment horizontal="center" vertical="center"/>
    </xf>
    <xf numFmtId="0" fontId="17" fillId="0" borderId="0" xfId="8" applyFont="1" applyAlignment="1">
      <alignment horizontal="center" vertical="center" wrapText="1"/>
    </xf>
    <xf numFmtId="177" fontId="17" fillId="0" borderId="0" xfId="8" applyNumberFormat="1" applyFont="1" applyAlignment="1">
      <alignment horizontal="right" vertical="center" indent="1"/>
    </xf>
    <xf numFmtId="0" fontId="15" fillId="0" borderId="0" xfId="8" applyAlignment="1">
      <alignment wrapText="1"/>
    </xf>
    <xf numFmtId="0" fontId="15" fillId="0" borderId="0" xfId="8" applyFont="1"/>
    <xf numFmtId="177" fontId="15" fillId="0" borderId="0" xfId="8" applyNumberFormat="1" applyFont="1" applyAlignment="1">
      <alignment horizontal="right" vertical="center"/>
    </xf>
    <xf numFmtId="0" fontId="15" fillId="0" borderId="1" xfId="8" applyFont="1" applyBorder="1" applyAlignment="1">
      <alignment horizontal="center" vertical="center" wrapText="1"/>
    </xf>
    <xf numFmtId="0" fontId="19" fillId="0" borderId="2" xfId="8" applyNumberFormat="1" applyFont="1" applyBorder="1" applyAlignment="1">
      <alignment horizontal="center" vertical="center" wrapText="1"/>
    </xf>
    <xf numFmtId="0" fontId="19" fillId="0" borderId="2" xfId="8" applyFont="1" applyBorder="1" applyAlignment="1">
      <alignment horizontal="center" vertical="center" wrapText="1"/>
    </xf>
    <xf numFmtId="177" fontId="19" fillId="0" borderId="3" xfId="8" applyNumberFormat="1" applyFont="1" applyBorder="1" applyAlignment="1">
      <alignment horizontal="right" vertical="center" wrapText="1" indent="1"/>
    </xf>
    <xf numFmtId="0" fontId="15" fillId="0" borderId="0" xfId="8" applyFont="1" applyAlignment="1">
      <alignment horizontal="center" vertical="center"/>
    </xf>
    <xf numFmtId="0" fontId="15" fillId="0" borderId="4" xfId="8" applyBorder="1" applyAlignment="1">
      <alignment horizontal="center" vertical="center" wrapText="1"/>
    </xf>
    <xf numFmtId="0" fontId="15" fillId="0" borderId="5" xfId="8" applyBorder="1" applyAlignment="1">
      <alignment horizontal="center" vertical="center" wrapText="1"/>
    </xf>
    <xf numFmtId="0" fontId="20" fillId="0" borderId="5" xfId="8" applyNumberFormat="1" applyFont="1" applyBorder="1" applyAlignment="1">
      <alignment horizontal="center" vertical="center" wrapText="1"/>
    </xf>
    <xf numFmtId="0" fontId="19" fillId="0" borderId="5" xfId="8" applyFont="1" applyBorder="1" applyAlignment="1">
      <alignment horizontal="center" vertical="center" wrapText="1"/>
    </xf>
    <xf numFmtId="0" fontId="15" fillId="0" borderId="0" xfId="8" applyAlignment="1">
      <alignment horizontal="center" vertical="center"/>
    </xf>
    <xf numFmtId="0" fontId="15" fillId="0" borderId="4" xfId="8" applyBorder="1" applyAlignment="1">
      <alignment horizontal="center" vertical="center" wrapText="1"/>
    </xf>
    <xf numFmtId="0" fontId="19" fillId="0" borderId="5" xfId="9" applyFont="1" applyFill="1" applyBorder="1" applyAlignment="1">
      <alignment horizontal="center" vertical="center" wrapText="1"/>
    </xf>
    <xf numFmtId="177" fontId="19" fillId="0" borderId="6" xfId="9" applyNumberFormat="1" applyFont="1" applyFill="1" applyBorder="1" applyAlignment="1">
      <alignment horizontal="right" vertical="center" wrapText="1" indent="1"/>
    </xf>
    <xf numFmtId="177" fontId="19" fillId="0" borderId="6" xfId="8" applyNumberFormat="1" applyFont="1" applyBorder="1" applyAlignment="1">
      <alignment horizontal="right" vertical="center" wrapText="1" indent="1"/>
    </xf>
    <xf numFmtId="0" fontId="21" fillId="0" borderId="5" xfId="8" applyFont="1" applyBorder="1" applyAlignment="1">
      <alignment horizontal="center" vertical="center" wrapText="1"/>
    </xf>
    <xf numFmtId="0" fontId="22" fillId="0" borderId="0" xfId="8" applyFont="1" applyAlignment="1">
      <alignment horizontal="center" vertical="center"/>
    </xf>
    <xf numFmtId="0" fontId="15" fillId="0" borderId="7" xfId="8" applyBorder="1" applyAlignment="1">
      <alignment horizontal="center" vertical="center" wrapText="1"/>
    </xf>
    <xf numFmtId="0" fontId="19" fillId="2" borderId="8" xfId="8" applyFont="1" applyFill="1" applyBorder="1" applyAlignment="1">
      <alignment horizontal="center" vertical="center" wrapText="1"/>
    </xf>
    <xf numFmtId="177" fontId="19" fillId="2" borderId="9" xfId="8" applyNumberFormat="1" applyFont="1" applyFill="1" applyBorder="1" applyAlignment="1">
      <alignment horizontal="right" vertical="center" wrapText="1" indent="1"/>
    </xf>
    <xf numFmtId="177" fontId="15" fillId="0" borderId="0" xfId="8" applyNumberFormat="1" applyFont="1" applyAlignment="1">
      <alignment horizontal="right" vertical="center" indent="1"/>
    </xf>
    <xf numFmtId="176" fontId="3" fillId="0" borderId="10" xfId="0" applyNumberFormat="1" applyFont="1" applyFill="1" applyBorder="1" applyAlignment="1" applyProtection="1">
      <alignment horizontal="right" vertical="center" wrapText="1"/>
      <protection locked="0"/>
    </xf>
  </cellXfs>
  <cellStyles count="10">
    <cellStyle name="常规" xfId="0" builtinId="0"/>
    <cellStyle name="常规 11 5" xfId="2"/>
    <cellStyle name="常规 2" xfId="5"/>
    <cellStyle name="常规 2 2" xfId="9"/>
    <cellStyle name="常规 2 2 9" xfId="3"/>
    <cellStyle name="常规 2 3" xfId="4"/>
    <cellStyle name="常规 2 4" xfId="6"/>
    <cellStyle name="常规 3" xfId="7"/>
    <cellStyle name="常规 4" xfId="8"/>
    <cellStyle name="千位分隔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0025;&#38451;\20220127&#36827;&#24230;&#32479;&#35745;\&#19968;&#33324;&#20538;&#21048;&#39033;&#30446;&#26126;&#32454;&#65288;&#31995;&#32479;&#23548;&#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
    </sheetNames>
    <sheetDataSet>
      <sheetData sheetId="0">
        <row r="26">
          <cell r="C26" t="str">
            <v>教育项目（一）（医科大学）</v>
          </cell>
          <cell r="D26" t="str">
            <v>01</v>
          </cell>
          <cell r="E26">
            <v>743.3</v>
          </cell>
          <cell r="F26">
            <v>50000</v>
          </cell>
          <cell r="G26" t="str">
            <v>校舍维修等教育项目</v>
          </cell>
          <cell r="H26" t="str">
            <v>校舍维修等教育项目</v>
          </cell>
          <cell r="I26">
            <v>50000</v>
          </cell>
        </row>
        <row r="27">
          <cell r="C27" t="str">
            <v>教育项目(一）(中医药大学）</v>
          </cell>
          <cell r="D27" t="str">
            <v>01</v>
          </cell>
          <cell r="E27">
            <v>1248</v>
          </cell>
          <cell r="I27">
            <v>743.3</v>
          </cell>
        </row>
        <row r="28">
          <cell r="C28" t="str">
            <v>教育项目(一）(工业大学）</v>
          </cell>
          <cell r="D28" t="str">
            <v>01</v>
          </cell>
          <cell r="E28">
            <v>617.70000000000005</v>
          </cell>
          <cell r="I28">
            <v>1248</v>
          </cell>
        </row>
        <row r="29">
          <cell r="C29" t="str">
            <v>教育项目（一）（职业大学）</v>
          </cell>
          <cell r="D29" t="str">
            <v>01</v>
          </cell>
          <cell r="E29">
            <v>2391</v>
          </cell>
          <cell r="I29">
            <v>617.70000000000005</v>
          </cell>
        </row>
        <row r="30">
          <cell r="C30" t="str">
            <v>教育项目（一）（天津大学）</v>
          </cell>
          <cell r="D30" t="str">
            <v>01</v>
          </cell>
          <cell r="E30">
            <v>10000</v>
          </cell>
          <cell r="I30">
            <v>2391</v>
          </cell>
        </row>
        <row r="31">
          <cell r="C31" t="str">
            <v>校舍维修等教育项目</v>
          </cell>
          <cell r="D31" t="str">
            <v>01</v>
          </cell>
          <cell r="E31">
            <v>25000</v>
          </cell>
          <cell r="H31">
            <v>25000</v>
          </cell>
          <cell r="I31">
            <v>25000</v>
          </cell>
        </row>
        <row r="32">
          <cell r="C32" t="str">
            <v>教育项目(一）(南开大学）</v>
          </cell>
          <cell r="D32" t="str">
            <v>01</v>
          </cell>
          <cell r="E32">
            <v>10000</v>
          </cell>
          <cell r="I32">
            <v>10000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3" topLeftCell="A4" activePane="bottomLeft" state="frozen"/>
      <selection pane="bottomLeft" activeCell="E2" sqref="E2"/>
    </sheetView>
  </sheetViews>
  <sheetFormatPr defaultColWidth="9" defaultRowHeight="13.5"/>
  <cols>
    <col min="1" max="1" width="5" style="34" customWidth="1"/>
    <col min="2" max="2" width="12.375" style="34" customWidth="1"/>
    <col min="3" max="3" width="24.75" style="38" customWidth="1"/>
    <col min="4" max="4" width="36" style="39" customWidth="1"/>
    <col min="5" max="5" width="14.5" style="60" customWidth="1"/>
    <col min="6" max="16384" width="9" style="34"/>
  </cols>
  <sheetData>
    <row r="1" spans="1:5" ht="45.95" customHeight="1">
      <c r="B1" s="35" t="s">
        <v>89</v>
      </c>
      <c r="C1" s="36"/>
      <c r="D1" s="35"/>
      <c r="E1" s="37"/>
    </row>
    <row r="2" spans="1:5">
      <c r="E2" s="40" t="s">
        <v>188</v>
      </c>
    </row>
    <row r="3" spans="1:5" s="45" customFormat="1" ht="33.950000000000003" customHeight="1">
      <c r="A3" s="41" t="s">
        <v>0</v>
      </c>
      <c r="B3" s="42" t="s">
        <v>90</v>
      </c>
      <c r="C3" s="42" t="s">
        <v>91</v>
      </c>
      <c r="D3" s="43" t="s">
        <v>3</v>
      </c>
      <c r="E3" s="44" t="s">
        <v>92</v>
      </c>
    </row>
    <row r="4" spans="1:5" s="50" customFormat="1" ht="33.950000000000003" customHeight="1">
      <c r="A4" s="46" t="s">
        <v>93</v>
      </c>
      <c r="B4" s="47"/>
      <c r="C4" s="48"/>
      <c r="D4" s="49"/>
      <c r="E4" s="44">
        <f>SUM(E5:E63)</f>
        <v>270000</v>
      </c>
    </row>
    <row r="5" spans="1:5" s="50" customFormat="1" ht="33.950000000000003" customHeight="1">
      <c r="A5" s="51">
        <v>1</v>
      </c>
      <c r="B5" s="49" t="s">
        <v>94</v>
      </c>
      <c r="C5" s="49" t="s">
        <v>95</v>
      </c>
      <c r="D5" s="52" t="s">
        <v>96</v>
      </c>
      <c r="E5" s="53">
        <v>399</v>
      </c>
    </row>
    <row r="6" spans="1:5" s="50" customFormat="1" ht="33.950000000000003" customHeight="1">
      <c r="A6" s="51">
        <v>2</v>
      </c>
      <c r="B6" s="49" t="s">
        <v>94</v>
      </c>
      <c r="C6" s="49" t="s">
        <v>97</v>
      </c>
      <c r="D6" s="49" t="s">
        <v>98</v>
      </c>
      <c r="E6" s="54">
        <v>3000</v>
      </c>
    </row>
    <row r="7" spans="1:5" s="50" customFormat="1" ht="33.950000000000003" customHeight="1">
      <c r="A7" s="51">
        <v>3</v>
      </c>
      <c r="B7" s="49" t="s">
        <v>94</v>
      </c>
      <c r="C7" s="49" t="s">
        <v>99</v>
      </c>
      <c r="D7" s="49" t="s">
        <v>100</v>
      </c>
      <c r="E7" s="53">
        <v>10000</v>
      </c>
    </row>
    <row r="8" spans="1:5" s="50" customFormat="1" ht="33.950000000000003" customHeight="1">
      <c r="A8" s="51">
        <v>4</v>
      </c>
      <c r="B8" s="49" t="s">
        <v>94</v>
      </c>
      <c r="C8" s="49" t="s">
        <v>101</v>
      </c>
      <c r="D8" s="49" t="s">
        <v>102</v>
      </c>
      <c r="E8" s="54">
        <v>1500</v>
      </c>
    </row>
    <row r="9" spans="1:5" s="50" customFormat="1" ht="33.950000000000003" customHeight="1">
      <c r="A9" s="51">
        <v>5</v>
      </c>
      <c r="B9" s="49" t="s">
        <v>94</v>
      </c>
      <c r="C9" s="49" t="s">
        <v>101</v>
      </c>
      <c r="D9" s="49" t="s">
        <v>103</v>
      </c>
      <c r="E9" s="54">
        <v>2000</v>
      </c>
    </row>
    <row r="10" spans="1:5" s="50" customFormat="1" ht="33.950000000000003" customHeight="1">
      <c r="A10" s="51">
        <v>6</v>
      </c>
      <c r="B10" s="49" t="s">
        <v>94</v>
      </c>
      <c r="C10" s="49" t="s">
        <v>101</v>
      </c>
      <c r="D10" s="49" t="s">
        <v>104</v>
      </c>
      <c r="E10" s="54">
        <v>2960</v>
      </c>
    </row>
    <row r="11" spans="1:5" s="50" customFormat="1" ht="33.950000000000003" customHeight="1">
      <c r="A11" s="51">
        <v>7</v>
      </c>
      <c r="B11" s="49" t="s">
        <v>94</v>
      </c>
      <c r="C11" s="49" t="s">
        <v>101</v>
      </c>
      <c r="D11" s="49" t="s">
        <v>105</v>
      </c>
      <c r="E11" s="54">
        <v>2000</v>
      </c>
    </row>
    <row r="12" spans="1:5" s="50" customFormat="1" ht="33.950000000000003" customHeight="1">
      <c r="A12" s="51">
        <v>8</v>
      </c>
      <c r="B12" s="49" t="s">
        <v>94</v>
      </c>
      <c r="C12" s="49" t="s">
        <v>101</v>
      </c>
      <c r="D12" s="49" t="s">
        <v>106</v>
      </c>
      <c r="E12" s="54">
        <v>2199</v>
      </c>
    </row>
    <row r="13" spans="1:5" s="50" customFormat="1" ht="33.950000000000003" customHeight="1">
      <c r="A13" s="51">
        <v>9</v>
      </c>
      <c r="B13" s="49" t="s">
        <v>94</v>
      </c>
      <c r="C13" s="49" t="s">
        <v>101</v>
      </c>
      <c r="D13" s="49" t="s">
        <v>107</v>
      </c>
      <c r="E13" s="54">
        <v>50</v>
      </c>
    </row>
    <row r="14" spans="1:5" s="50" customFormat="1" ht="33.950000000000003" customHeight="1">
      <c r="A14" s="51">
        <v>10</v>
      </c>
      <c r="B14" s="49" t="s">
        <v>94</v>
      </c>
      <c r="C14" s="49" t="s">
        <v>101</v>
      </c>
      <c r="D14" s="49" t="s">
        <v>108</v>
      </c>
      <c r="E14" s="54">
        <v>395</v>
      </c>
    </row>
    <row r="15" spans="1:5" s="50" customFormat="1" ht="33.950000000000003" customHeight="1">
      <c r="A15" s="51">
        <v>11</v>
      </c>
      <c r="B15" s="49" t="s">
        <v>94</v>
      </c>
      <c r="C15" s="49" t="s">
        <v>101</v>
      </c>
      <c r="D15" s="49" t="s">
        <v>109</v>
      </c>
      <c r="E15" s="54">
        <v>1756</v>
      </c>
    </row>
    <row r="16" spans="1:5" s="50" customFormat="1" ht="33.950000000000003" customHeight="1">
      <c r="A16" s="51">
        <v>12</v>
      </c>
      <c r="B16" s="49" t="s">
        <v>94</v>
      </c>
      <c r="C16" s="49" t="s">
        <v>101</v>
      </c>
      <c r="D16" s="49" t="s">
        <v>110</v>
      </c>
      <c r="E16" s="54">
        <v>1000</v>
      </c>
    </row>
    <row r="17" spans="1:5" s="50" customFormat="1" ht="33.950000000000003" customHeight="1">
      <c r="A17" s="51">
        <v>13</v>
      </c>
      <c r="B17" s="49" t="s">
        <v>94</v>
      </c>
      <c r="C17" s="49" t="s">
        <v>101</v>
      </c>
      <c r="D17" s="49" t="s">
        <v>111</v>
      </c>
      <c r="E17" s="54">
        <v>1000</v>
      </c>
    </row>
    <row r="18" spans="1:5" s="50" customFormat="1" ht="33.950000000000003" customHeight="1">
      <c r="A18" s="51">
        <v>14</v>
      </c>
      <c r="B18" s="49" t="s">
        <v>94</v>
      </c>
      <c r="C18" s="49" t="s">
        <v>101</v>
      </c>
      <c r="D18" s="49" t="s">
        <v>112</v>
      </c>
      <c r="E18" s="54">
        <v>600</v>
      </c>
    </row>
    <row r="19" spans="1:5" s="50" customFormat="1" ht="33.950000000000003" customHeight="1">
      <c r="A19" s="51">
        <v>15</v>
      </c>
      <c r="B19" s="49" t="s">
        <v>94</v>
      </c>
      <c r="C19" s="49" t="s">
        <v>101</v>
      </c>
      <c r="D19" s="49" t="s">
        <v>113</v>
      </c>
      <c r="E19" s="54">
        <v>600</v>
      </c>
    </row>
    <row r="20" spans="1:5" s="50" customFormat="1" ht="33.950000000000003" customHeight="1">
      <c r="A20" s="51">
        <v>16</v>
      </c>
      <c r="B20" s="49" t="s">
        <v>94</v>
      </c>
      <c r="C20" s="49" t="s">
        <v>101</v>
      </c>
      <c r="D20" s="49" t="s">
        <v>114</v>
      </c>
      <c r="E20" s="54">
        <v>600</v>
      </c>
    </row>
    <row r="21" spans="1:5" s="50" customFormat="1" ht="33.950000000000003" customHeight="1">
      <c r="A21" s="51">
        <v>17</v>
      </c>
      <c r="B21" s="49" t="s">
        <v>94</v>
      </c>
      <c r="C21" s="49" t="s">
        <v>101</v>
      </c>
      <c r="D21" s="49" t="s">
        <v>115</v>
      </c>
      <c r="E21" s="54">
        <v>600</v>
      </c>
    </row>
    <row r="22" spans="1:5" s="50" customFormat="1" ht="33.950000000000003" customHeight="1">
      <c r="A22" s="51">
        <v>18</v>
      </c>
      <c r="B22" s="49" t="s">
        <v>94</v>
      </c>
      <c r="C22" s="49" t="s">
        <v>116</v>
      </c>
      <c r="D22" s="49" t="s">
        <v>117</v>
      </c>
      <c r="E22" s="54">
        <v>21000</v>
      </c>
    </row>
    <row r="23" spans="1:5" s="50" customFormat="1" ht="33.950000000000003" customHeight="1">
      <c r="A23" s="51">
        <v>19</v>
      </c>
      <c r="B23" s="49" t="s">
        <v>94</v>
      </c>
      <c r="C23" s="49" t="s">
        <v>118</v>
      </c>
      <c r="D23" s="49" t="s">
        <v>119</v>
      </c>
      <c r="E23" s="54">
        <v>10000</v>
      </c>
    </row>
    <row r="24" spans="1:5" s="50" customFormat="1" ht="33.950000000000003" customHeight="1">
      <c r="A24" s="51">
        <v>20</v>
      </c>
      <c r="B24" s="49" t="s">
        <v>94</v>
      </c>
      <c r="C24" s="49" t="s">
        <v>120</v>
      </c>
      <c r="D24" s="49" t="s">
        <v>121</v>
      </c>
      <c r="E24" s="54">
        <v>2500</v>
      </c>
    </row>
    <row r="25" spans="1:5" s="50" customFormat="1" ht="33.950000000000003" customHeight="1">
      <c r="A25" s="51">
        <v>21</v>
      </c>
      <c r="B25" s="49" t="s">
        <v>94</v>
      </c>
      <c r="C25" s="49" t="s">
        <v>120</v>
      </c>
      <c r="D25" s="49" t="s">
        <v>122</v>
      </c>
      <c r="E25" s="54">
        <v>1500</v>
      </c>
    </row>
    <row r="26" spans="1:5" s="50" customFormat="1" ht="33.950000000000003" customHeight="1">
      <c r="A26" s="51">
        <v>22</v>
      </c>
      <c r="B26" s="49" t="s">
        <v>94</v>
      </c>
      <c r="C26" s="49" t="s">
        <v>120</v>
      </c>
      <c r="D26" s="49" t="s">
        <v>123</v>
      </c>
      <c r="E26" s="54">
        <v>1000</v>
      </c>
    </row>
    <row r="27" spans="1:5" s="50" customFormat="1" ht="33.950000000000003" customHeight="1">
      <c r="A27" s="51">
        <v>23</v>
      </c>
      <c r="B27" s="49" t="s">
        <v>94</v>
      </c>
      <c r="C27" s="49" t="s">
        <v>120</v>
      </c>
      <c r="D27" s="49" t="s">
        <v>124</v>
      </c>
      <c r="E27" s="54">
        <v>2000</v>
      </c>
    </row>
    <row r="28" spans="1:5" s="56" customFormat="1" ht="33.950000000000003" customHeight="1">
      <c r="A28" s="51">
        <v>24</v>
      </c>
      <c r="B28" s="55" t="s">
        <v>94</v>
      </c>
      <c r="C28" s="55" t="s">
        <v>125</v>
      </c>
      <c r="D28" s="49" t="s">
        <v>126</v>
      </c>
      <c r="E28" s="54">
        <v>743.3</v>
      </c>
    </row>
    <row r="29" spans="1:5" s="56" customFormat="1" ht="33.950000000000003" customHeight="1">
      <c r="A29" s="51">
        <v>25</v>
      </c>
      <c r="B29" s="55" t="s">
        <v>94</v>
      </c>
      <c r="C29" s="55" t="s">
        <v>127</v>
      </c>
      <c r="D29" s="49" t="s">
        <v>128</v>
      </c>
      <c r="E29" s="54">
        <v>1248</v>
      </c>
    </row>
    <row r="30" spans="1:5" s="56" customFormat="1" ht="33.950000000000003" customHeight="1">
      <c r="A30" s="51">
        <v>26</v>
      </c>
      <c r="B30" s="55" t="s">
        <v>94</v>
      </c>
      <c r="C30" s="55" t="s">
        <v>129</v>
      </c>
      <c r="D30" s="49" t="s">
        <v>130</v>
      </c>
      <c r="E30" s="54">
        <v>617.70000000000005</v>
      </c>
    </row>
    <row r="31" spans="1:5" s="56" customFormat="1" ht="33.950000000000003" customHeight="1">
      <c r="A31" s="51">
        <v>27</v>
      </c>
      <c r="B31" s="55" t="s">
        <v>94</v>
      </c>
      <c r="C31" s="55" t="s">
        <v>131</v>
      </c>
      <c r="D31" s="49" t="s">
        <v>132</v>
      </c>
      <c r="E31" s="54">
        <v>2391</v>
      </c>
    </row>
    <row r="32" spans="1:5" s="56" customFormat="1" ht="33.950000000000003" customHeight="1">
      <c r="A32" s="51">
        <v>28</v>
      </c>
      <c r="B32" s="55" t="s">
        <v>94</v>
      </c>
      <c r="C32" s="55" t="s">
        <v>133</v>
      </c>
      <c r="D32" s="49" t="s">
        <v>134</v>
      </c>
      <c r="E32" s="54">
        <v>10000</v>
      </c>
    </row>
    <row r="33" spans="1:5" s="56" customFormat="1" ht="33.950000000000003" customHeight="1">
      <c r="A33" s="51">
        <v>29</v>
      </c>
      <c r="B33" s="55" t="s">
        <v>94</v>
      </c>
      <c r="C33" s="55" t="s">
        <v>135</v>
      </c>
      <c r="D33" s="49" t="s">
        <v>136</v>
      </c>
      <c r="E33" s="54">
        <f>VLOOKUP(D33,[1]一般!$C$26:$I$32,7,0)</f>
        <v>25000</v>
      </c>
    </row>
    <row r="34" spans="1:5" s="50" customFormat="1" ht="33.950000000000003" customHeight="1">
      <c r="A34" s="51">
        <v>30</v>
      </c>
      <c r="B34" s="49" t="s">
        <v>94</v>
      </c>
      <c r="C34" s="49" t="s">
        <v>137</v>
      </c>
      <c r="D34" s="49" t="s">
        <v>138</v>
      </c>
      <c r="E34" s="54">
        <f>VLOOKUP(D34,[1]一般!$C$26:$I$32,7,0)</f>
        <v>10000</v>
      </c>
    </row>
    <row r="35" spans="1:5" s="50" customFormat="1" ht="33.950000000000003" customHeight="1">
      <c r="A35" s="51">
        <v>31</v>
      </c>
      <c r="B35" s="49" t="s">
        <v>94</v>
      </c>
      <c r="C35" s="49" t="s">
        <v>139</v>
      </c>
      <c r="D35" s="49" t="s">
        <v>140</v>
      </c>
      <c r="E35" s="54">
        <v>4000</v>
      </c>
    </row>
    <row r="36" spans="1:5" s="50" customFormat="1" ht="33.950000000000003" customHeight="1">
      <c r="A36" s="51">
        <v>32</v>
      </c>
      <c r="B36" s="49" t="s">
        <v>94</v>
      </c>
      <c r="C36" s="49" t="s">
        <v>141</v>
      </c>
      <c r="D36" s="49" t="s">
        <v>142</v>
      </c>
      <c r="E36" s="54">
        <v>2000</v>
      </c>
    </row>
    <row r="37" spans="1:5" s="50" customFormat="1" ht="33.950000000000003" customHeight="1">
      <c r="A37" s="51">
        <v>33</v>
      </c>
      <c r="B37" s="49" t="s">
        <v>94</v>
      </c>
      <c r="C37" s="49" t="s">
        <v>137</v>
      </c>
      <c r="D37" s="49" t="s">
        <v>143</v>
      </c>
      <c r="E37" s="54">
        <v>34200</v>
      </c>
    </row>
    <row r="38" spans="1:5" s="50" customFormat="1" ht="33.950000000000003" customHeight="1">
      <c r="A38" s="51">
        <v>34</v>
      </c>
      <c r="B38" s="49" t="s">
        <v>94</v>
      </c>
      <c r="C38" s="49" t="s">
        <v>144</v>
      </c>
      <c r="D38" s="49" t="s">
        <v>145</v>
      </c>
      <c r="E38" s="54">
        <v>4000</v>
      </c>
    </row>
    <row r="39" spans="1:5" s="50" customFormat="1" ht="33.950000000000003" customHeight="1">
      <c r="A39" s="51">
        <v>35</v>
      </c>
      <c r="B39" s="49" t="s">
        <v>94</v>
      </c>
      <c r="C39" s="49" t="s">
        <v>144</v>
      </c>
      <c r="D39" s="49" t="s">
        <v>146</v>
      </c>
      <c r="E39" s="54">
        <v>16000</v>
      </c>
    </row>
    <row r="40" spans="1:5" s="50" customFormat="1" ht="33.950000000000003" customHeight="1">
      <c r="A40" s="51">
        <v>36</v>
      </c>
      <c r="B40" s="49" t="s">
        <v>94</v>
      </c>
      <c r="C40" s="49" t="s">
        <v>147</v>
      </c>
      <c r="D40" s="49" t="s">
        <v>148</v>
      </c>
      <c r="E40" s="54">
        <v>1500</v>
      </c>
    </row>
    <row r="41" spans="1:5" s="50" customFormat="1" ht="33.950000000000003" customHeight="1">
      <c r="A41" s="51">
        <v>37</v>
      </c>
      <c r="B41" s="49" t="s">
        <v>94</v>
      </c>
      <c r="C41" s="49" t="s">
        <v>149</v>
      </c>
      <c r="D41" s="49" t="s">
        <v>150</v>
      </c>
      <c r="E41" s="54">
        <v>2000</v>
      </c>
    </row>
    <row r="42" spans="1:5" s="50" customFormat="1" ht="33.950000000000003" customHeight="1">
      <c r="A42" s="51">
        <v>38</v>
      </c>
      <c r="B42" s="49" t="s">
        <v>94</v>
      </c>
      <c r="C42" s="49" t="s">
        <v>149</v>
      </c>
      <c r="D42" s="49" t="s">
        <v>151</v>
      </c>
      <c r="E42" s="54">
        <v>110</v>
      </c>
    </row>
    <row r="43" spans="1:5" s="50" customFormat="1" ht="33.950000000000003" customHeight="1">
      <c r="A43" s="51">
        <v>39</v>
      </c>
      <c r="B43" s="49" t="s">
        <v>94</v>
      </c>
      <c r="C43" s="49" t="s">
        <v>152</v>
      </c>
      <c r="D43" s="49" t="s">
        <v>153</v>
      </c>
      <c r="E43" s="54">
        <v>17111</v>
      </c>
    </row>
    <row r="44" spans="1:5" s="50" customFormat="1" ht="33.950000000000003" customHeight="1">
      <c r="A44" s="51">
        <v>40</v>
      </c>
      <c r="B44" s="49" t="s">
        <v>94</v>
      </c>
      <c r="C44" s="49" t="s">
        <v>152</v>
      </c>
      <c r="D44" s="49" t="s">
        <v>154</v>
      </c>
      <c r="E44" s="54">
        <v>623</v>
      </c>
    </row>
    <row r="45" spans="1:5" s="50" customFormat="1" ht="33.950000000000003" customHeight="1">
      <c r="A45" s="51">
        <v>41</v>
      </c>
      <c r="B45" s="49" t="s">
        <v>94</v>
      </c>
      <c r="C45" s="49" t="s">
        <v>152</v>
      </c>
      <c r="D45" s="49" t="s">
        <v>155</v>
      </c>
      <c r="E45" s="54">
        <v>1000</v>
      </c>
    </row>
    <row r="46" spans="1:5" s="50" customFormat="1" ht="33.950000000000003" customHeight="1">
      <c r="A46" s="51">
        <v>42</v>
      </c>
      <c r="B46" s="49" t="s">
        <v>94</v>
      </c>
      <c r="C46" s="49" t="s">
        <v>152</v>
      </c>
      <c r="D46" s="49" t="s">
        <v>156</v>
      </c>
      <c r="E46" s="54">
        <v>250</v>
      </c>
    </row>
    <row r="47" spans="1:5" s="50" customFormat="1" ht="33.950000000000003" customHeight="1">
      <c r="A47" s="51">
        <v>43</v>
      </c>
      <c r="B47" s="49" t="s">
        <v>94</v>
      </c>
      <c r="C47" s="49" t="s">
        <v>152</v>
      </c>
      <c r="D47" s="49" t="s">
        <v>157</v>
      </c>
      <c r="E47" s="54">
        <v>2889</v>
      </c>
    </row>
    <row r="48" spans="1:5" s="50" customFormat="1" ht="33.950000000000003" customHeight="1">
      <c r="A48" s="51">
        <v>44</v>
      </c>
      <c r="B48" s="49" t="s">
        <v>94</v>
      </c>
      <c r="C48" s="49" t="s">
        <v>158</v>
      </c>
      <c r="D48" s="49" t="s">
        <v>159</v>
      </c>
      <c r="E48" s="54">
        <v>2158</v>
      </c>
    </row>
    <row r="49" spans="1:5" s="50" customFormat="1" ht="33.950000000000003" customHeight="1">
      <c r="A49" s="51">
        <v>45</v>
      </c>
      <c r="B49" s="49" t="s">
        <v>94</v>
      </c>
      <c r="C49" s="49" t="s">
        <v>158</v>
      </c>
      <c r="D49" s="49" t="s">
        <v>160</v>
      </c>
      <c r="E49" s="54">
        <v>347</v>
      </c>
    </row>
    <row r="50" spans="1:5" s="50" customFormat="1" ht="33.950000000000003" customHeight="1">
      <c r="A50" s="51">
        <v>46</v>
      </c>
      <c r="B50" s="49" t="s">
        <v>94</v>
      </c>
      <c r="C50" s="49" t="s">
        <v>158</v>
      </c>
      <c r="D50" s="49" t="s">
        <v>161</v>
      </c>
      <c r="E50" s="54">
        <v>2000</v>
      </c>
    </row>
    <row r="51" spans="1:5" s="50" customFormat="1" ht="33.950000000000003" customHeight="1">
      <c r="A51" s="51">
        <v>47</v>
      </c>
      <c r="B51" s="49" t="s">
        <v>94</v>
      </c>
      <c r="C51" s="49" t="s">
        <v>162</v>
      </c>
      <c r="D51" s="49" t="s">
        <v>163</v>
      </c>
      <c r="E51" s="54">
        <v>1000</v>
      </c>
    </row>
    <row r="52" spans="1:5" s="50" customFormat="1" ht="33.950000000000003" customHeight="1">
      <c r="A52" s="51">
        <v>48</v>
      </c>
      <c r="B52" s="49" t="s">
        <v>94</v>
      </c>
      <c r="C52" s="49" t="s">
        <v>164</v>
      </c>
      <c r="D52" s="49" t="s">
        <v>165</v>
      </c>
      <c r="E52" s="54">
        <v>535</v>
      </c>
    </row>
    <row r="53" spans="1:5" s="50" customFormat="1" ht="33.950000000000003" customHeight="1">
      <c r="A53" s="51">
        <v>49</v>
      </c>
      <c r="B53" s="49" t="s">
        <v>94</v>
      </c>
      <c r="C53" s="49" t="s">
        <v>166</v>
      </c>
      <c r="D53" s="49" t="s">
        <v>167</v>
      </c>
      <c r="E53" s="54">
        <v>10000</v>
      </c>
    </row>
    <row r="54" spans="1:5" s="50" customFormat="1" ht="33.950000000000003" customHeight="1">
      <c r="A54" s="51">
        <v>50</v>
      </c>
      <c r="B54" s="49" t="s">
        <v>94</v>
      </c>
      <c r="C54" s="49" t="s">
        <v>168</v>
      </c>
      <c r="D54" s="49" t="s">
        <v>169</v>
      </c>
      <c r="E54" s="54">
        <v>2500</v>
      </c>
    </row>
    <row r="55" spans="1:5" s="50" customFormat="1" ht="33.950000000000003" customHeight="1">
      <c r="A55" s="51">
        <v>51</v>
      </c>
      <c r="B55" s="49" t="s">
        <v>94</v>
      </c>
      <c r="C55" s="49" t="s">
        <v>170</v>
      </c>
      <c r="D55" s="49" t="s">
        <v>171</v>
      </c>
      <c r="E55" s="54">
        <v>3000</v>
      </c>
    </row>
    <row r="56" spans="1:5" s="50" customFormat="1" ht="33.950000000000003" customHeight="1">
      <c r="A56" s="51">
        <v>52</v>
      </c>
      <c r="B56" s="49" t="s">
        <v>94</v>
      </c>
      <c r="C56" s="49" t="s">
        <v>172</v>
      </c>
      <c r="D56" s="49" t="s">
        <v>173</v>
      </c>
      <c r="E56" s="54">
        <v>18000</v>
      </c>
    </row>
    <row r="57" spans="1:5" s="50" customFormat="1" ht="33.950000000000003" customHeight="1">
      <c r="A57" s="51">
        <v>53</v>
      </c>
      <c r="B57" s="49" t="s">
        <v>94</v>
      </c>
      <c r="C57" s="49" t="s">
        <v>174</v>
      </c>
      <c r="D57" s="49" t="s">
        <v>175</v>
      </c>
      <c r="E57" s="54">
        <v>3000</v>
      </c>
    </row>
    <row r="58" spans="1:5" s="50" customFormat="1" ht="33.950000000000003" customHeight="1">
      <c r="A58" s="51">
        <v>54</v>
      </c>
      <c r="B58" s="49" t="s">
        <v>94</v>
      </c>
      <c r="C58" s="49" t="s">
        <v>176</v>
      </c>
      <c r="D58" s="49" t="s">
        <v>177</v>
      </c>
      <c r="E58" s="54">
        <v>2663</v>
      </c>
    </row>
    <row r="59" spans="1:5" s="50" customFormat="1" ht="54.95" customHeight="1">
      <c r="A59" s="51">
        <v>55</v>
      </c>
      <c r="B59" s="49" t="s">
        <v>94</v>
      </c>
      <c r="C59" s="49" t="s">
        <v>178</v>
      </c>
      <c r="D59" s="49" t="s">
        <v>179</v>
      </c>
      <c r="E59" s="54">
        <v>611</v>
      </c>
    </row>
    <row r="60" spans="1:5" s="50" customFormat="1" ht="33.950000000000003" customHeight="1">
      <c r="A60" s="51">
        <v>56</v>
      </c>
      <c r="B60" s="49" t="s">
        <v>94</v>
      </c>
      <c r="C60" s="49" t="s">
        <v>180</v>
      </c>
      <c r="D60" s="49" t="s">
        <v>181</v>
      </c>
      <c r="E60" s="54">
        <v>1844</v>
      </c>
    </row>
    <row r="61" spans="1:5" s="50" customFormat="1" ht="33.950000000000003" customHeight="1">
      <c r="A61" s="51">
        <v>57</v>
      </c>
      <c r="B61" s="49" t="s">
        <v>94</v>
      </c>
      <c r="C61" s="49" t="s">
        <v>182</v>
      </c>
      <c r="D61" s="49" t="s">
        <v>183</v>
      </c>
      <c r="E61" s="54">
        <v>3000</v>
      </c>
    </row>
    <row r="62" spans="1:5" s="50" customFormat="1" ht="33.950000000000003" customHeight="1">
      <c r="A62" s="51">
        <v>58</v>
      </c>
      <c r="B62" s="49" t="s">
        <v>94</v>
      </c>
      <c r="C62" s="49" t="s">
        <v>184</v>
      </c>
      <c r="D62" s="49" t="s">
        <v>185</v>
      </c>
      <c r="E62" s="54">
        <v>5000</v>
      </c>
    </row>
    <row r="63" spans="1:5" s="50" customFormat="1" ht="33.950000000000003" customHeight="1">
      <c r="A63" s="57">
        <v>59</v>
      </c>
      <c r="B63" s="58" t="s">
        <v>186</v>
      </c>
      <c r="C63" s="58"/>
      <c r="D63" s="58" t="s">
        <v>187</v>
      </c>
      <c r="E63" s="59">
        <v>10000</v>
      </c>
    </row>
  </sheetData>
  <autoFilter ref="A1:E63"/>
  <mergeCells count="2">
    <mergeCell ref="B1:E1"/>
    <mergeCell ref="A4:B4"/>
  </mergeCells>
  <phoneticPr fontId="16" type="noConversion"/>
  <printOptions horizontalCentered="1"/>
  <pageMargins left="0.47222222222222199" right="0.47222222222222199" top="0.55069444444444404" bottom="0.47222222222222199" header="0.29861111111111099" footer="0.2986111111111109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Zeros="0" tabSelected="1" workbookViewId="0">
      <selection activeCell="H3" sqref="H3"/>
    </sheetView>
  </sheetViews>
  <sheetFormatPr defaultColWidth="9" defaultRowHeight="13.5"/>
  <cols>
    <col min="1" max="1" width="3.75" style="4" customWidth="1"/>
    <col min="2" max="2" width="23.375" style="4" customWidth="1"/>
    <col min="3" max="3" width="10.625" style="4" customWidth="1"/>
    <col min="4" max="4" width="16.375" customWidth="1"/>
    <col min="6" max="6" width="20.875" style="5" customWidth="1"/>
  </cols>
  <sheetData>
    <row r="1" spans="1:6" ht="57.95" customHeight="1">
      <c r="A1" s="29" t="s">
        <v>88</v>
      </c>
      <c r="B1" s="29"/>
      <c r="C1" s="29"/>
      <c r="D1" s="30"/>
      <c r="E1" s="30"/>
      <c r="F1" s="31"/>
    </row>
    <row r="2" spans="1:6" ht="22.5" customHeight="1">
      <c r="A2" s="27"/>
      <c r="B2" s="27"/>
      <c r="C2" s="27"/>
      <c r="D2" s="28"/>
      <c r="E2" s="28"/>
      <c r="F2" s="61" t="s">
        <v>189</v>
      </c>
    </row>
    <row r="3" spans="1:6" s="1" customFormat="1" ht="27">
      <c r="A3" s="6" t="s">
        <v>0</v>
      </c>
      <c r="B3" s="7" t="s">
        <v>1</v>
      </c>
      <c r="C3" s="7" t="s">
        <v>2</v>
      </c>
      <c r="D3" s="8" t="s">
        <v>3</v>
      </c>
      <c r="E3" s="8" t="s">
        <v>4</v>
      </c>
      <c r="F3" s="22" t="s">
        <v>5</v>
      </c>
    </row>
    <row r="4" spans="1:6" ht="30" customHeight="1">
      <c r="A4" s="32" t="s">
        <v>6</v>
      </c>
      <c r="B4" s="33"/>
      <c r="C4" s="33"/>
      <c r="D4" s="9"/>
      <c r="E4" s="9"/>
      <c r="F4" s="23">
        <f>SUBTOTAL(9,F5:F46)</f>
        <v>87.149999999999991</v>
      </c>
    </row>
    <row r="5" spans="1:6" ht="62.1" customHeight="1">
      <c r="A5" s="10">
        <v>1</v>
      </c>
      <c r="B5" s="3" t="s">
        <v>7</v>
      </c>
      <c r="C5" s="11">
        <v>15</v>
      </c>
      <c r="D5" s="12" t="s">
        <v>8</v>
      </c>
      <c r="E5" s="13" t="s">
        <v>9</v>
      </c>
      <c r="F5" s="24">
        <v>1.6</v>
      </c>
    </row>
    <row r="6" spans="1:6" ht="62.1" customHeight="1">
      <c r="A6" s="10">
        <v>2</v>
      </c>
      <c r="B6" s="3" t="s">
        <v>7</v>
      </c>
      <c r="C6" s="11">
        <v>15</v>
      </c>
      <c r="D6" s="12" t="s">
        <v>10</v>
      </c>
      <c r="E6" s="13" t="s">
        <v>9</v>
      </c>
      <c r="F6" s="24">
        <v>0.3</v>
      </c>
    </row>
    <row r="7" spans="1:6" ht="62.1" customHeight="1">
      <c r="A7" s="10">
        <v>3</v>
      </c>
      <c r="B7" s="3" t="s">
        <v>7</v>
      </c>
      <c r="C7" s="11">
        <v>15</v>
      </c>
      <c r="D7" s="14" t="s">
        <v>11</v>
      </c>
      <c r="E7" s="13" t="s">
        <v>9</v>
      </c>
      <c r="F7" s="24">
        <v>0.5</v>
      </c>
    </row>
    <row r="8" spans="1:6" ht="81" customHeight="1">
      <c r="A8" s="10">
        <v>4</v>
      </c>
      <c r="B8" s="15" t="s">
        <v>12</v>
      </c>
      <c r="C8" s="3">
        <v>10</v>
      </c>
      <c r="D8" s="12" t="s">
        <v>13</v>
      </c>
      <c r="E8" s="13" t="s">
        <v>9</v>
      </c>
      <c r="F8" s="24">
        <v>3.9</v>
      </c>
    </row>
    <row r="9" spans="1:6" ht="62.1" customHeight="1">
      <c r="A9" s="10">
        <v>5</v>
      </c>
      <c r="B9" s="15" t="s">
        <v>14</v>
      </c>
      <c r="C9" s="3">
        <v>5</v>
      </c>
      <c r="D9" s="12" t="s">
        <v>15</v>
      </c>
      <c r="E9" s="13" t="s">
        <v>9</v>
      </c>
      <c r="F9" s="24">
        <v>2.5</v>
      </c>
    </row>
    <row r="10" spans="1:6" ht="62.1" customHeight="1">
      <c r="A10" s="10">
        <v>6</v>
      </c>
      <c r="B10" s="15" t="s">
        <v>16</v>
      </c>
      <c r="C10" s="3">
        <v>15</v>
      </c>
      <c r="D10" s="12" t="s">
        <v>17</v>
      </c>
      <c r="E10" s="2" t="s">
        <v>9</v>
      </c>
      <c r="F10" s="24">
        <v>0.5</v>
      </c>
    </row>
    <row r="11" spans="1:6" ht="72.95" customHeight="1">
      <c r="A11" s="10">
        <v>7</v>
      </c>
      <c r="B11" s="3" t="s">
        <v>18</v>
      </c>
      <c r="C11" s="3">
        <v>30</v>
      </c>
      <c r="D11" s="12" t="s">
        <v>19</v>
      </c>
      <c r="E11" s="2" t="s">
        <v>9</v>
      </c>
      <c r="F11" s="24">
        <v>0.1</v>
      </c>
    </row>
    <row r="12" spans="1:6" ht="72" customHeight="1">
      <c r="A12" s="10">
        <v>8</v>
      </c>
      <c r="B12" s="3" t="s">
        <v>18</v>
      </c>
      <c r="C12" s="3">
        <v>30</v>
      </c>
      <c r="D12" s="12" t="s">
        <v>20</v>
      </c>
      <c r="E12" s="2" t="s">
        <v>9</v>
      </c>
      <c r="F12" s="24">
        <v>0.4</v>
      </c>
    </row>
    <row r="13" spans="1:6" ht="72" customHeight="1">
      <c r="A13" s="10">
        <v>9</v>
      </c>
      <c r="B13" s="3" t="s">
        <v>18</v>
      </c>
      <c r="C13" s="3">
        <v>30</v>
      </c>
      <c r="D13" s="12" t="s">
        <v>21</v>
      </c>
      <c r="E13" s="2" t="s">
        <v>9</v>
      </c>
      <c r="F13" s="24">
        <v>0.3</v>
      </c>
    </row>
    <row r="14" spans="1:6" ht="72" customHeight="1">
      <c r="A14" s="10">
        <v>10</v>
      </c>
      <c r="B14" s="3" t="s">
        <v>18</v>
      </c>
      <c r="C14" s="3">
        <v>30</v>
      </c>
      <c r="D14" s="12" t="s">
        <v>22</v>
      </c>
      <c r="E14" s="2" t="s">
        <v>9</v>
      </c>
      <c r="F14" s="24">
        <v>0.8</v>
      </c>
    </row>
    <row r="15" spans="1:6" ht="72" customHeight="1">
      <c r="A15" s="10">
        <v>11</v>
      </c>
      <c r="B15" s="3" t="s">
        <v>23</v>
      </c>
      <c r="C15" s="3">
        <v>20</v>
      </c>
      <c r="D15" s="12" t="s">
        <v>24</v>
      </c>
      <c r="E15" s="2" t="s">
        <v>9</v>
      </c>
      <c r="F15" s="24">
        <v>0.4</v>
      </c>
    </row>
    <row r="16" spans="1:6" ht="72" customHeight="1">
      <c r="A16" s="10">
        <v>12</v>
      </c>
      <c r="B16" s="3" t="s">
        <v>25</v>
      </c>
      <c r="C16" s="3">
        <v>10</v>
      </c>
      <c r="D16" s="12" t="s">
        <v>26</v>
      </c>
      <c r="E16" s="13" t="s">
        <v>27</v>
      </c>
      <c r="F16" s="24">
        <v>0.7</v>
      </c>
    </row>
    <row r="17" spans="1:6" ht="102" customHeight="1">
      <c r="A17" s="10">
        <v>13</v>
      </c>
      <c r="B17" s="3" t="s">
        <v>23</v>
      </c>
      <c r="C17" s="3">
        <v>20</v>
      </c>
      <c r="D17" s="12" t="s">
        <v>28</v>
      </c>
      <c r="E17" s="13" t="s">
        <v>27</v>
      </c>
      <c r="F17" s="24">
        <v>2</v>
      </c>
    </row>
    <row r="18" spans="1:6" ht="72" customHeight="1">
      <c r="A18" s="10">
        <v>14</v>
      </c>
      <c r="B18" s="3" t="s">
        <v>18</v>
      </c>
      <c r="C18" s="3">
        <v>30</v>
      </c>
      <c r="D18" s="12" t="s">
        <v>29</v>
      </c>
      <c r="E18" s="16" t="s">
        <v>27</v>
      </c>
      <c r="F18" s="24">
        <v>4.5999999999999996</v>
      </c>
    </row>
    <row r="19" spans="1:6" ht="81.95" customHeight="1">
      <c r="A19" s="10">
        <v>15</v>
      </c>
      <c r="B19" s="3" t="s">
        <v>23</v>
      </c>
      <c r="C19" s="3">
        <v>20</v>
      </c>
      <c r="D19" s="12" t="s">
        <v>30</v>
      </c>
      <c r="E19" s="13" t="s">
        <v>31</v>
      </c>
      <c r="F19" s="24">
        <v>8</v>
      </c>
    </row>
    <row r="20" spans="1:6" ht="62.1" customHeight="1">
      <c r="A20" s="10">
        <v>16</v>
      </c>
      <c r="B20" s="3" t="s">
        <v>32</v>
      </c>
      <c r="C20" s="3">
        <v>7</v>
      </c>
      <c r="D20" s="12" t="s">
        <v>33</v>
      </c>
      <c r="E20" s="13" t="s">
        <v>34</v>
      </c>
      <c r="F20" s="25">
        <v>2.2000000000000002</v>
      </c>
    </row>
    <row r="21" spans="1:6" ht="62.1" customHeight="1">
      <c r="A21" s="10">
        <v>17</v>
      </c>
      <c r="B21" s="3" t="s">
        <v>32</v>
      </c>
      <c r="C21" s="3">
        <v>7</v>
      </c>
      <c r="D21" s="12" t="s">
        <v>35</v>
      </c>
      <c r="E21" s="13" t="s">
        <v>34</v>
      </c>
      <c r="F21" s="24">
        <v>9.0500000000000007</v>
      </c>
    </row>
    <row r="22" spans="1:6" ht="62.1" customHeight="1">
      <c r="A22" s="10">
        <v>18</v>
      </c>
      <c r="B22" s="3" t="s">
        <v>7</v>
      </c>
      <c r="C22" s="3">
        <v>15</v>
      </c>
      <c r="D22" s="12" t="s">
        <v>36</v>
      </c>
      <c r="E22" s="13" t="s">
        <v>37</v>
      </c>
      <c r="F22" s="24">
        <v>0.2</v>
      </c>
    </row>
    <row r="23" spans="1:6" ht="62.1" customHeight="1">
      <c r="A23" s="10">
        <v>19</v>
      </c>
      <c r="B23" s="15" t="s">
        <v>12</v>
      </c>
      <c r="C23" s="3">
        <v>10</v>
      </c>
      <c r="D23" s="12" t="s">
        <v>38</v>
      </c>
      <c r="E23" s="17" t="s">
        <v>39</v>
      </c>
      <c r="F23" s="24">
        <v>4</v>
      </c>
    </row>
    <row r="24" spans="1:6" ht="62.1" customHeight="1">
      <c r="A24" s="10">
        <v>20</v>
      </c>
      <c r="B24" s="3" t="s">
        <v>32</v>
      </c>
      <c r="C24" s="3">
        <v>7</v>
      </c>
      <c r="D24" s="12" t="s">
        <v>40</v>
      </c>
      <c r="E24" s="13" t="s">
        <v>39</v>
      </c>
      <c r="F24" s="24">
        <v>6.55</v>
      </c>
    </row>
    <row r="25" spans="1:6" ht="62.1" customHeight="1">
      <c r="A25" s="10">
        <v>21</v>
      </c>
      <c r="B25" s="3" t="s">
        <v>25</v>
      </c>
      <c r="C25" s="3">
        <v>10</v>
      </c>
      <c r="D25" s="12" t="s">
        <v>41</v>
      </c>
      <c r="E25" s="13" t="s">
        <v>39</v>
      </c>
      <c r="F25" s="24">
        <v>0.1</v>
      </c>
    </row>
    <row r="26" spans="1:6" ht="62.1" customHeight="1">
      <c r="A26" s="10">
        <v>22</v>
      </c>
      <c r="B26" s="3" t="s">
        <v>25</v>
      </c>
      <c r="C26" s="3">
        <v>10</v>
      </c>
      <c r="D26" s="12" t="s">
        <v>42</v>
      </c>
      <c r="E26" s="13" t="s">
        <v>39</v>
      </c>
      <c r="F26" s="24">
        <v>0.1</v>
      </c>
    </row>
    <row r="27" spans="1:6" ht="62.1" customHeight="1">
      <c r="A27" s="10">
        <v>23</v>
      </c>
      <c r="B27" s="3" t="s">
        <v>32</v>
      </c>
      <c r="C27" s="3">
        <v>7</v>
      </c>
      <c r="D27" s="12" t="s">
        <v>43</v>
      </c>
      <c r="E27" s="13" t="s">
        <v>39</v>
      </c>
      <c r="F27" s="24">
        <v>4.9000000000000004</v>
      </c>
    </row>
    <row r="28" spans="1:6" ht="62.1" customHeight="1">
      <c r="A28" s="10">
        <v>24</v>
      </c>
      <c r="B28" s="3" t="s">
        <v>18</v>
      </c>
      <c r="C28" s="3">
        <v>30</v>
      </c>
      <c r="D28" s="12" t="s">
        <v>44</v>
      </c>
      <c r="E28" s="13" t="s">
        <v>39</v>
      </c>
      <c r="F28" s="24">
        <v>0.17</v>
      </c>
    </row>
    <row r="29" spans="1:6" ht="62.1" customHeight="1">
      <c r="A29" s="10">
        <v>25</v>
      </c>
      <c r="B29" s="3" t="s">
        <v>18</v>
      </c>
      <c r="C29" s="3">
        <v>30</v>
      </c>
      <c r="D29" s="12" t="s">
        <v>45</v>
      </c>
      <c r="E29" s="13" t="s">
        <v>39</v>
      </c>
      <c r="F29" s="24">
        <v>2</v>
      </c>
    </row>
    <row r="30" spans="1:6" ht="62.1" customHeight="1">
      <c r="A30" s="10">
        <v>26</v>
      </c>
      <c r="B30" s="3" t="s">
        <v>46</v>
      </c>
      <c r="C30" s="3">
        <v>30</v>
      </c>
      <c r="D30" s="12" t="s">
        <v>47</v>
      </c>
      <c r="E30" s="2" t="s">
        <v>48</v>
      </c>
      <c r="F30" s="24">
        <v>0.3</v>
      </c>
    </row>
    <row r="31" spans="1:6" ht="62.1" customHeight="1">
      <c r="A31" s="10">
        <v>27</v>
      </c>
      <c r="B31" s="3" t="s">
        <v>46</v>
      </c>
      <c r="C31" s="3">
        <v>30</v>
      </c>
      <c r="D31" s="12" t="s">
        <v>49</v>
      </c>
      <c r="E31" s="2" t="s">
        <v>48</v>
      </c>
      <c r="F31" s="24">
        <v>0.3</v>
      </c>
    </row>
    <row r="32" spans="1:6" ht="62.1" customHeight="1">
      <c r="A32" s="10">
        <v>28</v>
      </c>
      <c r="B32" s="15" t="s">
        <v>16</v>
      </c>
      <c r="C32" s="3">
        <v>15</v>
      </c>
      <c r="D32" s="12" t="s">
        <v>50</v>
      </c>
      <c r="E32" s="2" t="s">
        <v>51</v>
      </c>
      <c r="F32" s="24">
        <v>1</v>
      </c>
    </row>
    <row r="33" spans="1:6" ht="62.1" customHeight="1">
      <c r="A33" s="10">
        <v>29</v>
      </c>
      <c r="B33" s="3" t="s">
        <v>46</v>
      </c>
      <c r="C33" s="3">
        <v>30</v>
      </c>
      <c r="D33" s="12" t="s">
        <v>52</v>
      </c>
      <c r="E33" s="2" t="s">
        <v>51</v>
      </c>
      <c r="F33" s="24">
        <v>0.3</v>
      </c>
    </row>
    <row r="34" spans="1:6" ht="62.1" customHeight="1">
      <c r="A34" s="10">
        <v>30</v>
      </c>
      <c r="B34" s="3" t="s">
        <v>46</v>
      </c>
      <c r="C34" s="3">
        <v>30</v>
      </c>
      <c r="D34" s="12" t="s">
        <v>53</v>
      </c>
      <c r="E34" s="2" t="s">
        <v>51</v>
      </c>
      <c r="F34" s="24">
        <v>0.4</v>
      </c>
    </row>
    <row r="35" spans="1:6" ht="62.1" customHeight="1">
      <c r="A35" s="10">
        <v>31</v>
      </c>
      <c r="B35" s="15" t="s">
        <v>16</v>
      </c>
      <c r="C35" s="3">
        <v>15</v>
      </c>
      <c r="D35" s="12" t="s">
        <v>54</v>
      </c>
      <c r="E35" s="2" t="s">
        <v>51</v>
      </c>
      <c r="F35" s="24">
        <v>1</v>
      </c>
    </row>
    <row r="36" spans="1:6" ht="62.1" customHeight="1">
      <c r="A36" s="10">
        <v>32</v>
      </c>
      <c r="B36" s="15" t="s">
        <v>12</v>
      </c>
      <c r="C36" s="3">
        <v>10</v>
      </c>
      <c r="D36" s="12" t="s">
        <v>55</v>
      </c>
      <c r="E36" s="2" t="s">
        <v>56</v>
      </c>
      <c r="F36" s="24">
        <v>1</v>
      </c>
    </row>
    <row r="37" spans="1:6" ht="62.1" customHeight="1">
      <c r="A37" s="10">
        <v>33</v>
      </c>
      <c r="B37" s="15" t="s">
        <v>12</v>
      </c>
      <c r="C37" s="3">
        <v>10</v>
      </c>
      <c r="D37" s="12" t="s">
        <v>57</v>
      </c>
      <c r="E37" s="2" t="s">
        <v>56</v>
      </c>
      <c r="F37" s="24">
        <v>2</v>
      </c>
    </row>
    <row r="38" spans="1:6" ht="62.1" customHeight="1">
      <c r="A38" s="10">
        <v>34</v>
      </c>
      <c r="B38" s="15" t="s">
        <v>12</v>
      </c>
      <c r="C38" s="3">
        <v>10</v>
      </c>
      <c r="D38" s="12" t="s">
        <v>58</v>
      </c>
      <c r="E38" s="2" t="s">
        <v>59</v>
      </c>
      <c r="F38" s="24">
        <v>10</v>
      </c>
    </row>
    <row r="39" spans="1:6" ht="62.1" customHeight="1">
      <c r="A39" s="10">
        <v>35</v>
      </c>
      <c r="B39" s="15" t="s">
        <v>16</v>
      </c>
      <c r="C39" s="3">
        <v>15</v>
      </c>
      <c r="D39" s="12" t="s">
        <v>60</v>
      </c>
      <c r="E39" s="2" t="s">
        <v>59</v>
      </c>
      <c r="F39" s="24">
        <v>1</v>
      </c>
    </row>
    <row r="40" spans="1:6" ht="62.1" customHeight="1">
      <c r="A40" s="10">
        <v>36</v>
      </c>
      <c r="B40" s="15" t="s">
        <v>16</v>
      </c>
      <c r="C40" s="3">
        <v>15</v>
      </c>
      <c r="D40" s="12" t="s">
        <v>61</v>
      </c>
      <c r="E40" s="2" t="s">
        <v>59</v>
      </c>
      <c r="F40" s="24">
        <v>2.08</v>
      </c>
    </row>
    <row r="41" spans="1:6" ht="62.1" customHeight="1">
      <c r="A41" s="10">
        <v>37</v>
      </c>
      <c r="B41" s="15" t="s">
        <v>16</v>
      </c>
      <c r="C41" s="3">
        <v>15</v>
      </c>
      <c r="D41" s="12" t="s">
        <v>62</v>
      </c>
      <c r="E41" s="2" t="s">
        <v>59</v>
      </c>
      <c r="F41" s="24">
        <v>1</v>
      </c>
    </row>
    <row r="42" spans="1:6" ht="62.1" customHeight="1">
      <c r="A42" s="10">
        <v>38</v>
      </c>
      <c r="B42" s="15" t="s">
        <v>16</v>
      </c>
      <c r="C42" s="3">
        <v>15</v>
      </c>
      <c r="D42" s="12" t="s">
        <v>63</v>
      </c>
      <c r="E42" s="2" t="s">
        <v>59</v>
      </c>
      <c r="F42" s="24">
        <v>4.2</v>
      </c>
    </row>
    <row r="43" spans="1:6" ht="93" customHeight="1">
      <c r="A43" s="10">
        <v>39</v>
      </c>
      <c r="B43" s="3" t="s">
        <v>32</v>
      </c>
      <c r="C43" s="3">
        <v>7</v>
      </c>
      <c r="D43" s="12" t="s">
        <v>64</v>
      </c>
      <c r="E43" s="2" t="s">
        <v>59</v>
      </c>
      <c r="F43" s="24">
        <v>4</v>
      </c>
    </row>
    <row r="44" spans="1:6" ht="62.1" customHeight="1">
      <c r="A44" s="10">
        <v>40</v>
      </c>
      <c r="B44" s="3" t="s">
        <v>65</v>
      </c>
      <c r="C44" s="3">
        <v>30</v>
      </c>
      <c r="D44" s="12" t="s">
        <v>66</v>
      </c>
      <c r="E44" s="2" t="s">
        <v>59</v>
      </c>
      <c r="F44" s="24">
        <v>1.5</v>
      </c>
    </row>
    <row r="45" spans="1:6" ht="105" customHeight="1">
      <c r="A45" s="10">
        <v>41</v>
      </c>
      <c r="B45" s="3" t="s">
        <v>25</v>
      </c>
      <c r="C45" s="3">
        <v>10</v>
      </c>
      <c r="D45" s="12" t="s">
        <v>67</v>
      </c>
      <c r="E45" s="2" t="s">
        <v>68</v>
      </c>
      <c r="F45" s="24">
        <v>0.7</v>
      </c>
    </row>
    <row r="46" spans="1:6" ht="74.099999999999994" customHeight="1">
      <c r="A46" s="18">
        <v>42</v>
      </c>
      <c r="B46" s="19" t="s">
        <v>32</v>
      </c>
      <c r="C46" s="19">
        <v>7</v>
      </c>
      <c r="D46" s="20" t="s">
        <v>69</v>
      </c>
      <c r="E46" s="21" t="s">
        <v>68</v>
      </c>
      <c r="F46" s="26">
        <v>0.5</v>
      </c>
    </row>
  </sheetData>
  <autoFilter ref="A3:F46"/>
  <mergeCells count="2">
    <mergeCell ref="A1:F1"/>
    <mergeCell ref="A4:C4"/>
  </mergeCells>
  <phoneticPr fontId="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3"/>
  <sheetViews>
    <sheetView workbookViewId="0">
      <selection activeCell="E14" sqref="E14"/>
    </sheetView>
  </sheetViews>
  <sheetFormatPr defaultColWidth="9" defaultRowHeight="13.5"/>
  <sheetData>
    <row r="4" spans="3:6">
      <c r="C4" t="s">
        <v>70</v>
      </c>
      <c r="F4" t="s">
        <v>71</v>
      </c>
    </row>
    <row r="5" spans="3:6">
      <c r="C5" t="s">
        <v>72</v>
      </c>
      <c r="F5" t="s">
        <v>73</v>
      </c>
    </row>
    <row r="6" spans="3:6">
      <c r="C6" t="s">
        <v>74</v>
      </c>
      <c r="F6" t="s">
        <v>75</v>
      </c>
    </row>
    <row r="7" spans="3:6">
      <c r="C7" t="s">
        <v>76</v>
      </c>
      <c r="F7" t="s">
        <v>77</v>
      </c>
    </row>
    <row r="8" spans="3:6">
      <c r="C8" t="s">
        <v>78</v>
      </c>
      <c r="F8" t="s">
        <v>79</v>
      </c>
    </row>
    <row r="9" spans="3:6">
      <c r="C9" t="s">
        <v>80</v>
      </c>
      <c r="F9" t="s">
        <v>81</v>
      </c>
    </row>
    <row r="10" spans="3:6">
      <c r="C10" t="s">
        <v>82</v>
      </c>
      <c r="F10" t="s">
        <v>83</v>
      </c>
    </row>
    <row r="11" spans="3:6">
      <c r="C11" t="s">
        <v>84</v>
      </c>
      <c r="F11" t="s">
        <v>85</v>
      </c>
    </row>
    <row r="12" spans="3:6">
      <c r="C12" t="s">
        <v>86</v>
      </c>
    </row>
    <row r="13" spans="3:6">
      <c r="C13" t="s">
        <v>87</v>
      </c>
    </row>
  </sheetData>
  <phoneticPr fontId="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一般</vt:lpstr>
      <vt:lpstr>专项</vt:lpstr>
      <vt:lpstr>专项债券用作项目资本金的10个领域及国家重大战略项目分类</vt:lpstr>
      <vt:lpstr>一般!Print_Titles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18810</dc:creator>
  <cp:lastModifiedBy>梁宣健</cp:lastModifiedBy>
  <cp:lastPrinted>2022-01-19T22:12:00Z</cp:lastPrinted>
  <dcterms:created xsi:type="dcterms:W3CDTF">2020-03-02T10:04:00Z</dcterms:created>
  <dcterms:modified xsi:type="dcterms:W3CDTF">2022-01-28T08:12:57Z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1CA445A8DDCC434B88E6C741E6C69C5F</vt:lpwstr>
  </property>
</Properties>
</file>