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7280" windowHeight="9225" activeTab="1"/>
  </bookViews>
  <sheets>
    <sheet name="明细" sheetId="6" r:id="rId1"/>
    <sheet name="汇总" sheetId="7" r:id="rId2"/>
    <sheet name="专项债券用作项目资本金的10个领域及国家重大战略项目分类" sheetId="4" state="hidden" r:id="rId3"/>
  </sheets>
  <definedNames>
    <definedName name="_xlnm._FilterDatabase" localSheetId="1" hidden="1">汇总!$A$3:$F$20</definedName>
    <definedName name="_xlnm._FilterDatabase" localSheetId="0" hidden="1">明细!$A$3:$I$140</definedName>
    <definedName name="_xlnm.Print_Area" localSheetId="0">明细!$A$1:$I$140</definedName>
    <definedName name="_xlnm.Print_Titles" localSheetId="0">明细!$3:$3</definedName>
  </definedNames>
  <calcPr calcId="145621"/>
</workbook>
</file>

<file path=xl/calcChain.xml><?xml version="1.0" encoding="utf-8"?>
<calcChain xmlns="http://schemas.openxmlformats.org/spreadsheetml/2006/main">
  <c r="F20" i="7" l="1"/>
  <c r="E20" i="7"/>
  <c r="D20" i="7"/>
  <c r="C20" i="7"/>
  <c r="F19" i="7"/>
  <c r="E19" i="7"/>
  <c r="D19" i="7"/>
  <c r="C19" i="7"/>
  <c r="F18" i="7"/>
  <c r="E18" i="7"/>
  <c r="D18" i="7"/>
  <c r="C18" i="7"/>
  <c r="F17" i="7"/>
  <c r="E17" i="7"/>
  <c r="D17" i="7"/>
  <c r="C17" i="7"/>
  <c r="F16" i="7"/>
  <c r="E16" i="7"/>
  <c r="D16" i="7"/>
  <c r="C16" i="7"/>
  <c r="F15" i="7"/>
  <c r="E15" i="7"/>
  <c r="D15" i="7"/>
  <c r="C15" i="7"/>
  <c r="F14" i="7"/>
  <c r="E14" i="7"/>
  <c r="D14" i="7"/>
  <c r="C14" i="7"/>
  <c r="F13" i="7"/>
  <c r="E13" i="7"/>
  <c r="D13" i="7"/>
  <c r="C13" i="7"/>
  <c r="F12" i="7"/>
  <c r="E12" i="7"/>
  <c r="D12" i="7"/>
  <c r="C12" i="7"/>
  <c r="F11" i="7"/>
  <c r="E11" i="7"/>
  <c r="D11" i="7"/>
  <c r="C11" i="7"/>
  <c r="F10" i="7"/>
  <c r="E10" i="7"/>
  <c r="D10" i="7"/>
  <c r="C10" i="7"/>
  <c r="F9" i="7"/>
  <c r="E9" i="7"/>
  <c r="D9" i="7"/>
  <c r="C9" i="7"/>
  <c r="F8" i="7"/>
  <c r="E8" i="7"/>
  <c r="D8" i="7"/>
  <c r="C8" i="7"/>
  <c r="F7" i="7"/>
  <c r="E7" i="7"/>
  <c r="D7" i="7"/>
  <c r="C7" i="7"/>
  <c r="F6" i="7"/>
  <c r="E6" i="7"/>
  <c r="D6" i="7"/>
  <c r="C6" i="7"/>
  <c r="F5" i="7"/>
  <c r="F4" i="7" s="1"/>
  <c r="E5" i="7"/>
  <c r="D5" i="7"/>
  <c r="C5" i="7"/>
  <c r="I4" i="6"/>
</calcChain>
</file>

<file path=xl/sharedStrings.xml><?xml version="1.0" encoding="utf-8"?>
<sst xmlns="http://schemas.openxmlformats.org/spreadsheetml/2006/main" count="870" uniqueCount="219">
  <si>
    <t>天津市2022年第四批新增政府专项债券明细表</t>
  </si>
  <si>
    <t>单位：亿元</t>
  </si>
  <si>
    <t>序号</t>
  </si>
  <si>
    <t>债券名称</t>
  </si>
  <si>
    <t>债券期限
（年）</t>
  </si>
  <si>
    <t>新发/续发</t>
  </si>
  <si>
    <t>还本方式</t>
  </si>
  <si>
    <t>具体还本方式</t>
  </si>
  <si>
    <t>项目名称</t>
  </si>
  <si>
    <t>区划</t>
  </si>
  <si>
    <t>发行金额</t>
  </si>
  <si>
    <t>合计</t>
  </si>
  <si>
    <t>2022年天津市政府专项债券（三十七期）</t>
  </si>
  <si>
    <t>续发</t>
  </si>
  <si>
    <t>到期一次还本</t>
  </si>
  <si>
    <t>能源设施建设及改造提升工程</t>
  </si>
  <si>
    <t>市本级</t>
  </si>
  <si>
    <t>2022年天津市政府专项债券（四十二期）</t>
  </si>
  <si>
    <t>新发</t>
  </si>
  <si>
    <t>分年等本金还本</t>
  </si>
  <si>
    <t>从债券存续期第6年开始还本，每年还本金的4%</t>
  </si>
  <si>
    <t>天津中德应用技术大学新能源汽车与轨道交通产教融合实训基地</t>
  </si>
  <si>
    <t>2022年天津市政府专项债券（四十四期）</t>
  </si>
  <si>
    <t>从债券存续期第21年开始还本，每年还本金的10%</t>
  </si>
  <si>
    <t>天津港集疏运专用货运通道工程</t>
  </si>
  <si>
    <t>2022年天津市政府专项债券（三十二期）</t>
  </si>
  <si>
    <t>北部新区配套基础设施二期工程-津蓟高速公路天津站外迁工程</t>
  </si>
  <si>
    <t>天津医科大学新校区一期建设工程</t>
  </si>
  <si>
    <t>2022年天津市政府专项债券（三十四期）</t>
  </si>
  <si>
    <t>天津师范大学京津冀教育协同发展实训基地项目</t>
  </si>
  <si>
    <t>天津科技大学人工智能实践基地项目</t>
  </si>
  <si>
    <t>2022年天津市政府专项债券（二十九期）</t>
  </si>
  <si>
    <t>天津中医药大学新校区三期工程项目</t>
  </si>
  <si>
    <t>天津商业大学冷链物流设施技术创新与职业能力提升中心项目</t>
  </si>
  <si>
    <t>2022年天津市政府专项债券（三十期）</t>
  </si>
  <si>
    <t xml:space="preserve">新发 </t>
  </si>
  <si>
    <t>含权</t>
  </si>
  <si>
    <t>5+2</t>
  </si>
  <si>
    <t>天津医科大学新校区三期工程</t>
  </si>
  <si>
    <t>2022年天津市政府专项债券（三十三期）</t>
  </si>
  <si>
    <t>从债券存续期第6年开始还本，每年还本金的20%</t>
  </si>
  <si>
    <t>天津医科大学第二医院改扩建三期工程</t>
  </si>
  <si>
    <t>杨柳青水厂改扩建工程</t>
  </si>
  <si>
    <t>2022年天津市政府专项债券（三十九期）</t>
  </si>
  <si>
    <t>从债券存续期第5年开始还本，每年还本金的6.25%</t>
  </si>
  <si>
    <t>凌庄水厂送水泵房异地重建工程</t>
  </si>
  <si>
    <t>2022年天津市政府专项债券（四十一期）</t>
  </si>
  <si>
    <t>天津市南水北调中线工程静海引江供水工程</t>
  </si>
  <si>
    <t>大沽河净水厂一期工程</t>
  </si>
  <si>
    <t>京津冀协同发展天津泰达足球场提升改造重点项目</t>
  </si>
  <si>
    <t>杨柳青水厂原水管线工程</t>
  </si>
  <si>
    <t>南水北调中线滨海新区供水工程曹庄泵站增容工程</t>
  </si>
  <si>
    <t>2022年天津市政府专项债券（三十五期）</t>
  </si>
  <si>
    <t>从债券存续期第6年开始还本，每年还本金的10%</t>
  </si>
  <si>
    <t>海河外滩区域停车楼等服务设施项目</t>
  </si>
  <si>
    <t>滨海新区本级</t>
  </si>
  <si>
    <t>2022年天津市政府专项债券（四十期）</t>
  </si>
  <si>
    <t>从债券存续期第11年开始还本，每年还本金的10%</t>
  </si>
  <si>
    <t>滨海新区保障性租赁住房项目</t>
  </si>
  <si>
    <t>2022年天津市政府专项债券（四十三期）</t>
  </si>
  <si>
    <t>从债券存续期第11年开始还本，每年还本金的5%</t>
  </si>
  <si>
    <t>新建天津至潍坊高速铁路项目</t>
  </si>
  <si>
    <t>天津市建设世界一流大港集疏运北部通道基础设施工程-汉南路改线及配套服务区项目（一期）工程</t>
  </si>
  <si>
    <t>滨海新区环保督查雨污分流改造项目-津塘路泵站新建工程</t>
  </si>
  <si>
    <t>滨海新区农业水源置换工程</t>
  </si>
  <si>
    <t>滨海新区北塘第二幼儿园等工程建设项目</t>
  </si>
  <si>
    <t>滨海新区汉沽大田幼儿园等工程建设项目</t>
  </si>
  <si>
    <t>滨海新区大港太平镇欣苑二幼等工程建设项目</t>
  </si>
  <si>
    <t>天津市第五中心医院新扩建及改造工程</t>
  </si>
  <si>
    <t>天津市滨海新区杭州道街社区卫生服务中心和医疗康复中心工程</t>
  </si>
  <si>
    <t>滨海新区中医医院二期</t>
  </si>
  <si>
    <t>天津建设世界一流港口集疏运通道西中环海河南段基础设施项目</t>
  </si>
  <si>
    <t>滨海新区小王庄镇乡村振兴一二三产业融合发展项目</t>
  </si>
  <si>
    <t>中塘镇产城融合基础设施建设项目</t>
  </si>
  <si>
    <t>滨海物流加工区基础设施工程</t>
  </si>
  <si>
    <t>滨海新区大港垃圾焚烧发电厂烟气提标改造项目</t>
  </si>
  <si>
    <t>京滨城际滨海西站市政配套工程</t>
  </si>
  <si>
    <t>天津南港工业区中石化高端新材料项目集群基础设施配套项目</t>
  </si>
  <si>
    <t>经开区</t>
  </si>
  <si>
    <t>南港工业区电子化学品区域基础设施配套项目</t>
  </si>
  <si>
    <t>南港工业区公用工程配套提升工程</t>
  </si>
  <si>
    <t>天津南港工业区化工新材料研发创新基地配套工程</t>
  </si>
  <si>
    <t>泰达国际心血管病医院提升改造工程</t>
  </si>
  <si>
    <t>京津冀协同发展经开区产融互联基础设施配套项目</t>
  </si>
  <si>
    <t>经开区东西区生物医药产业集群基础设施配套项目</t>
  </si>
  <si>
    <t>天津滨城核心区城市功能提升项目</t>
  </si>
  <si>
    <t>滨海-中关村科技创新产业园建设及配套项目提升工程</t>
  </si>
  <si>
    <t>国家生物医药国际创新园二期加速器建设项目</t>
  </si>
  <si>
    <t>国家生物医药国际创新园二期孵化器建设项目</t>
  </si>
  <si>
    <t>天津经济技术开发区新型智慧城市基础设施建设项目</t>
  </si>
  <si>
    <t>天津医科大学总医院空港医院二期工程</t>
  </si>
  <si>
    <t xml:space="preserve"> 保税区</t>
  </si>
  <si>
    <t>天津港保税区临港医院</t>
  </si>
  <si>
    <t>保税区</t>
  </si>
  <si>
    <t>空港型国家物流枢纽航空口岸大通关基地航运服务中心项目</t>
  </si>
  <si>
    <t>国家合成生物技术创新中心核心研发基地项目</t>
  </si>
  <si>
    <t>中欧蓝白领公寓项目</t>
  </si>
  <si>
    <t>天津港保税区排水管道和泵站提升改造工程</t>
  </si>
  <si>
    <t>天津空港经济区产城融合示范区建设项目</t>
  </si>
  <si>
    <t>保税区临港公共岸线生态修复治理项目</t>
  </si>
  <si>
    <t>空港型国家物流枢纽基础设施和航空产业配套公共服务平台建设项目</t>
  </si>
  <si>
    <t>国家网络信息安全产品和服务业集群承载区-高新区网络安全产业基础设施项目</t>
  </si>
  <si>
    <t>高新区</t>
  </si>
  <si>
    <t>国家网络信息安全产品和服务产业集群承载区— 高新区电子芯片研发平台基础设施项目</t>
  </si>
  <si>
    <t>京津冀协同发展新动能引育创新平台</t>
  </si>
  <si>
    <t>国家自主创新示范区—智芯港·滨海创新创业平台基础设施</t>
  </si>
  <si>
    <t>国家自主创新示范区航天产业智能创新平台新型基础设施</t>
  </si>
  <si>
    <t>滨海高新区渤龙湖污水处理厂二期工程</t>
  </si>
  <si>
    <t>天津滨海高新区海洋科技园安居性保障住房项目</t>
  </si>
  <si>
    <t>北方大数据交易中心工程</t>
  </si>
  <si>
    <t>生态城</t>
  </si>
  <si>
    <t>北疆电厂热源引入工程二期</t>
  </si>
  <si>
    <t>京津冀协同生态城临海新城生态修复综合治理项目</t>
  </si>
  <si>
    <t>中新天津生态城水处理中心污水处理二期工程</t>
  </si>
  <si>
    <t>中新天津生态城教育发展基地建设项目</t>
  </si>
  <si>
    <t>中新天津生态城旅游区如鱼岛文旅产业基础设施配套项目</t>
  </si>
  <si>
    <t>中新天津生态城临海新城民生保障服务中心建设项目</t>
  </si>
  <si>
    <t>中新天津生态城自来水厂及配套管网一期工程</t>
  </si>
  <si>
    <t>中新天津生态城彩虹桥并线桥工程</t>
  </si>
  <si>
    <t>和平区老旧小区更新改造工程</t>
  </si>
  <si>
    <t>和平区</t>
  </si>
  <si>
    <t>2022年天津市政府专项债券（三十八期）</t>
  </si>
  <si>
    <t>从债券存续期第1年开始还本，每年还本金的5%</t>
  </si>
  <si>
    <t>天津市华腾供热片区智慧供热节能改造项目(一期）</t>
  </si>
  <si>
    <t>河东区</t>
  </si>
  <si>
    <t>天津市国丰供热片区智慧供热节能改造项目（一期）</t>
  </si>
  <si>
    <t>天津市河北区人工智能新型基础设施建设项目</t>
  </si>
  <si>
    <t>河北区</t>
  </si>
  <si>
    <t>天津市河北区京津冀协同发展智能科技园区设施提升项目</t>
  </si>
  <si>
    <t>天津市河北区中西医结合医院建设工程项目</t>
  </si>
  <si>
    <t>京津冀产业转移承接载体——东丽湖丽健园大健康产业升级改造项目</t>
  </si>
  <si>
    <t>东丽区</t>
  </si>
  <si>
    <t>天津氢能科技园新型基础设施建设项目</t>
  </si>
  <si>
    <t>东湖兴农胡张庄乡村振兴示范区建设项目</t>
  </si>
  <si>
    <t>国家旅游示范区—东丽湖旅游度假区市政热源建设项目</t>
  </si>
  <si>
    <t>梨双公路及周边市政基础设施提升项目</t>
  </si>
  <si>
    <t>西青区</t>
  </si>
  <si>
    <t>天津市西青经济开发区大寺镇高新技术产业园基础设施建设工程</t>
  </si>
  <si>
    <t>杨柳青镇英伦名苑旧楼区提升改造工程</t>
  </si>
  <si>
    <t>杨柳青镇白滩寺乡村振兴示范村项目一期工程</t>
  </si>
  <si>
    <t>西青经开集团新建社会停车楼及附属用房项目</t>
  </si>
  <si>
    <t>学府园区基础设施提升改造工程二期项目</t>
  </si>
  <si>
    <t>鸭淀水库围堤改造工程、津门湖水系生态修复工程</t>
  </si>
  <si>
    <t>天津南站科技商务区建设项目</t>
  </si>
  <si>
    <t>西青开发区基础设施配套项目</t>
  </si>
  <si>
    <t>西青大数据中心建设项目</t>
  </si>
  <si>
    <t>天津市西青区王稳庄镇水环境修复提升工程</t>
  </si>
  <si>
    <t>渤海综合治理津南区合流制改造一期项目</t>
  </si>
  <si>
    <t>津南区</t>
  </si>
  <si>
    <t>国家会展经济区基础设施配套(二期)工程</t>
  </si>
  <si>
    <t>津南区八里台镇乡村振兴项目</t>
  </si>
  <si>
    <t>八里台镇生活垃圾中转站新建项目</t>
  </si>
  <si>
    <t>八里台示范小城镇二期（巨葛庄村）还迁房建设工程</t>
  </si>
  <si>
    <t>国家会展中心二期周边配套基础设施建设项目</t>
  </si>
  <si>
    <t>海河工业区北闸口拓展区基础设施建设工程</t>
  </si>
  <si>
    <t>天津市津南区海棠街道社区卫生服务中心建设工程</t>
  </si>
  <si>
    <t>天津市北辰区青光小城镇（二期）农民安置用房韩家墅安置区（1、2号地）</t>
  </si>
  <si>
    <t>北辰区</t>
  </si>
  <si>
    <t>天津市武清区农村饮水提质增效工程——东马圈第二配水厂工程</t>
  </si>
  <si>
    <t>武清区</t>
  </si>
  <si>
    <t>武清区泗村店镇卫生院及疗养院建设工程</t>
  </si>
  <si>
    <t>武清区下朱庄街文化中心及老年服务中心项目</t>
  </si>
  <si>
    <t>大黄堡湿地自然保护区整改及保护修复项目</t>
  </si>
  <si>
    <t>武清区汽车产业园基础设施提升及产业承接载体建设项目</t>
  </si>
  <si>
    <t>京津中关村科技城快速连通宝坻站智慧交通体系建设项目</t>
  </si>
  <si>
    <t>宝坻区</t>
  </si>
  <si>
    <t>天津市宝坻区水系连通及水美乡村建设项目</t>
  </si>
  <si>
    <t>京津冀协同发展京津新城现代服务业聚集园区基础设施提升工程</t>
  </si>
  <si>
    <t>宝坻区环卫作业服务站</t>
  </si>
  <si>
    <t>宝坻区2022年老旧小区提升改造工程</t>
  </si>
  <si>
    <t>宝坻京津中关村科技城配套基础设施项目</t>
  </si>
  <si>
    <t>2022年天津市政府专项债券（三十一期）</t>
  </si>
  <si>
    <t>从债券存续期第6年开始还本，每年还本金的50%</t>
  </si>
  <si>
    <t>牛家牌镇乡村振兴示范镇一期项目</t>
  </si>
  <si>
    <t>宝坻城区智慧停车</t>
  </si>
  <si>
    <t>宁河区岳龙镇乡村振兴项目</t>
  </si>
  <si>
    <t>宁河区</t>
  </si>
  <si>
    <t>京津冀生态环保之宁河区合流制改造一期工程</t>
  </si>
  <si>
    <t>天津市宁河区（苗庄、板桥镇等相关街镇）地下水压采水源转换工程</t>
  </si>
  <si>
    <t>宁河区丰台镇乡村振兴一二三产业融合发展项目</t>
  </si>
  <si>
    <t>七里海生态移民外部配套给水工程（潘庄片区）</t>
  </si>
  <si>
    <t>中国甑乡·宁河板桥镇乡村振兴项目</t>
  </si>
  <si>
    <t>天津市七里海生态移民外部配套排水工程</t>
  </si>
  <si>
    <t>未来科技城污水处理厂及排水泵站工程</t>
  </si>
  <si>
    <t>中国神农谷项目</t>
  </si>
  <si>
    <t>静海区</t>
  </si>
  <si>
    <t>中日（天津）地方发展合作示范区基础设施和公共配套建设项目</t>
  </si>
  <si>
    <t>北京协和医学院天津医院项目</t>
  </si>
  <si>
    <t>中德生态城高端装备产业园及基础设施配套建设项目</t>
  </si>
  <si>
    <t>大邱庄工业园区基础设施提升改造</t>
  </si>
  <si>
    <t>静海区大邱庄镇乡村振兴项目</t>
  </si>
  <si>
    <t>天津市蓟州区矿山地质环境综合治理二期工程项目</t>
  </si>
  <si>
    <t>蓟州区</t>
  </si>
  <si>
    <t>京津冀生态共建天津市蓟州区矿山地质环境综合治理三期工程</t>
  </si>
  <si>
    <t>2022年天津市政府专项债券（三十六期）</t>
  </si>
  <si>
    <t>从债券存续期第11年开始还本，每年还本金的20%</t>
  </si>
  <si>
    <t>国家储备林建设-天津市蓟县生态储备林项目（北部山地片区津围北二线）</t>
  </si>
  <si>
    <t>国家储备林建设-天津市蓟州区生态储备林项目（南部平原片区塘承高速段）</t>
  </si>
  <si>
    <t>蓟州经济开发区2022年基础设施配套工程项目</t>
  </si>
  <si>
    <t>京津州河产业园配套商贸设施改造工程</t>
  </si>
  <si>
    <t>天津市2022年第四批新增政府专项债券表</t>
  </si>
  <si>
    <t>铁路</t>
  </si>
  <si>
    <t>否</t>
  </si>
  <si>
    <t>收费公路</t>
  </si>
  <si>
    <t>京津冀协同发展</t>
  </si>
  <si>
    <t>干线机场</t>
  </si>
  <si>
    <t>长江经济带发展</t>
  </si>
  <si>
    <t>内河航电枢纽和港口</t>
  </si>
  <si>
    <t>“一带一路”建设</t>
  </si>
  <si>
    <t>城市停车场</t>
  </si>
  <si>
    <t>粤港澳大湾区建设</t>
  </si>
  <si>
    <t>天然气管网和储气设施</t>
  </si>
  <si>
    <t>长三角一体化发展</t>
  </si>
  <si>
    <t>城乡电网</t>
  </si>
  <si>
    <t>推进海南全面深化改革开放</t>
  </si>
  <si>
    <t>水利</t>
  </si>
  <si>
    <t>黄河流域生态保护和高质量发展</t>
  </si>
  <si>
    <t>城镇污水垃圾处理</t>
  </si>
  <si>
    <t>供水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</si>
</sst>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 "/>
  </numFmts>
  <fonts count="16">
    <font>
      <sz val="11"/>
      <name val="宋体"/>
      <charset val="134"/>
    </font>
    <font>
      <sz val="11"/>
      <color indexed="8"/>
      <name val="宋体"/>
      <charset val="134"/>
    </font>
    <font>
      <sz val="22"/>
      <color indexed="8"/>
      <name val="方正小标宋简体"/>
      <charset val="134"/>
    </font>
    <font>
      <sz val="10"/>
      <color indexed="8"/>
      <name val="仿宋_GB2312"/>
      <charset val="134"/>
    </font>
    <font>
      <sz val="12"/>
      <color indexed="8"/>
      <name val="黑体"/>
      <charset val="134"/>
    </font>
    <font>
      <sz val="11"/>
      <color rgb="FF000000"/>
      <name val="宋体"/>
      <charset val="134"/>
    </font>
    <font>
      <sz val="10"/>
      <color indexed="8"/>
      <name val="宋体"/>
      <charset val="134"/>
    </font>
    <font>
      <b/>
      <sz val="11"/>
      <color indexed="8"/>
      <name val="宋体"/>
      <charset val="134"/>
    </font>
    <font>
      <sz val="11"/>
      <color indexed="8"/>
      <name val="宋体"/>
      <charset val="134"/>
      <scheme val="minor"/>
    </font>
    <font>
      <sz val="11"/>
      <color rgb="FF000000"/>
      <name val="宋体"/>
      <charset val="134"/>
      <scheme val="minor"/>
    </font>
    <font>
      <sz val="11"/>
      <name val="宋体"/>
      <charset val="134"/>
      <scheme val="minor"/>
    </font>
    <font>
      <b/>
      <sz val="11"/>
      <color indexed="8"/>
      <name val="宋体"/>
      <charset val="134"/>
      <scheme val="minor"/>
    </font>
    <font>
      <sz val="11"/>
      <color theme="1"/>
      <name val="宋体"/>
      <charset val="134"/>
    </font>
    <font>
      <sz val="11"/>
      <color theme="1"/>
      <name val="宋体"/>
      <charset val="134"/>
      <scheme val="minor"/>
    </font>
    <font>
      <sz val="11"/>
      <name val="宋体"/>
      <charset val="134"/>
    </font>
    <font>
      <sz val="9"/>
      <name val="宋体"/>
      <charset val="134"/>
    </font>
  </fonts>
  <fills count="2">
    <fill>
      <patternFill patternType="none"/>
    </fill>
    <fill>
      <patternFill patternType="gray125"/>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23">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 fillId="0" borderId="0">
      <protection locked="0"/>
    </xf>
    <xf numFmtId="0" fontId="1"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43" fontId="6" fillId="0" borderId="0" applyFont="0" applyFill="0" applyBorder="0" applyAlignment="0" applyProtection="0">
      <alignment vertical="center"/>
    </xf>
  </cellStyleXfs>
  <cellXfs count="111">
    <xf numFmtId="0" fontId="0" fillId="0" borderId="0" xfId="0">
      <alignment vertical="center"/>
    </xf>
    <xf numFmtId="0" fontId="1" fillId="0" borderId="0" xfId="0" applyFont="1" applyFill="1" applyAlignment="1" applyProtection="1">
      <alignment vertical="center" wrapText="1"/>
      <protection locked="0"/>
    </xf>
    <xf numFmtId="176" fontId="0" fillId="0" borderId="0" xfId="0" applyNumberFormat="1">
      <alignment vertical="center"/>
    </xf>
    <xf numFmtId="176" fontId="3" fillId="0" borderId="0" xfId="0" applyNumberFormat="1" applyFont="1" applyFill="1" applyAlignment="1" applyProtection="1">
      <alignment horizontal="right" vertical="center"/>
      <protection locked="0"/>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0" fillId="0" borderId="4" xfId="0" applyBorder="1">
      <alignment vertical="center"/>
    </xf>
    <xf numFmtId="0" fontId="1" fillId="0" borderId="5" xfId="0" applyFont="1" applyFill="1" applyBorder="1" applyAlignment="1" applyProtection="1">
      <alignment vertical="center" wrapText="1"/>
      <protection locked="0"/>
    </xf>
    <xf numFmtId="176" fontId="0" fillId="0" borderId="6" xfId="0" applyNumberFormat="1" applyBorder="1">
      <alignment vertical="center"/>
    </xf>
    <xf numFmtId="0" fontId="0" fillId="0" borderId="4" xfId="0" applyBorder="1" applyAlignment="1">
      <alignment horizontal="center" vertical="center"/>
    </xf>
    <xf numFmtId="0" fontId="1" fillId="0" borderId="5"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0" fillId="0" borderId="7" xfId="0" applyBorder="1" applyAlignment="1">
      <alignment horizontal="center" vertical="center"/>
    </xf>
    <xf numFmtId="0" fontId="1" fillId="0" borderId="8" xfId="0" applyFont="1" applyFill="1" applyBorder="1" applyAlignment="1" applyProtection="1">
      <alignment horizontal="center" vertical="center" wrapText="1"/>
      <protection locked="0"/>
    </xf>
    <xf numFmtId="176" fontId="0" fillId="0" borderId="9" xfId="0" applyNumberFormat="1" applyBorder="1">
      <alignment vertical="center"/>
    </xf>
    <xf numFmtId="0" fontId="1" fillId="0" borderId="0" xfId="0" applyFont="1" applyFill="1" applyProtection="1">
      <alignment vertical="center"/>
      <protection locked="0"/>
    </xf>
    <xf numFmtId="0" fontId="6" fillId="0" borderId="0" xfId="0" applyFont="1" applyFill="1" applyAlignment="1" applyProtection="1">
      <alignment horizontal="right" vertical="center"/>
      <protection locked="0"/>
    </xf>
    <xf numFmtId="0" fontId="4" fillId="0" borderId="0" xfId="0" applyFont="1" applyFill="1" applyProtection="1">
      <alignment vertical="center"/>
      <protection locked="0"/>
    </xf>
    <xf numFmtId="0" fontId="7" fillId="0" borderId="0" xfId="0" applyFont="1" applyFill="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1" fillId="0" borderId="0" xfId="0" applyFont="1" applyFill="1" applyBorder="1" applyProtection="1">
      <alignment vertical="center"/>
      <protection locked="0"/>
    </xf>
    <xf numFmtId="0" fontId="1" fillId="0" borderId="0" xfId="0" applyNumberFormat="1" applyFont="1" applyFill="1" applyAlignment="1" applyProtection="1">
      <alignment vertical="center" wrapText="1"/>
      <protection locked="0"/>
    </xf>
    <xf numFmtId="176" fontId="1" fillId="0" borderId="0" xfId="0" applyNumberFormat="1" applyFont="1" applyFill="1" applyAlignment="1" applyProtection="1">
      <alignment horizontal="right" vertical="center" wrapText="1" indent="2"/>
      <protection locked="0"/>
    </xf>
    <xf numFmtId="0" fontId="6" fillId="0" borderId="0" xfId="0" applyFont="1" applyFill="1" applyAlignment="1" applyProtection="1">
      <alignment horizontal="right" vertical="center" wrapText="1"/>
      <protection locked="0"/>
    </xf>
    <xf numFmtId="0" fontId="3" fillId="0" borderId="0" xfId="0" applyNumberFormat="1" applyFont="1" applyFill="1" applyAlignment="1" applyProtection="1">
      <alignment horizontal="right" vertical="center" wrapText="1"/>
      <protection locked="0"/>
    </xf>
    <xf numFmtId="0" fontId="4" fillId="0" borderId="1" xfId="0" applyFont="1" applyFill="1" applyBorder="1" applyAlignment="1" applyProtection="1">
      <alignment horizontal="center" vertical="center"/>
      <protection locked="0"/>
    </xf>
    <xf numFmtId="0" fontId="11" fillId="0" borderId="5" xfId="0" applyNumberFormat="1"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wrapText="1"/>
      <protection locked="0"/>
    </xf>
    <xf numFmtId="0" fontId="0" fillId="0" borderId="5" xfId="0" applyNumberFormat="1" applyFont="1" applyFill="1" applyBorder="1" applyAlignment="1" applyProtection="1">
      <alignment horizontal="center" vertical="center" wrapText="1"/>
      <protection locked="0"/>
    </xf>
    <xf numFmtId="0" fontId="5" fillId="0" borderId="5" xfId="0" applyNumberFormat="1" applyFont="1" applyFill="1" applyBorder="1" applyAlignment="1">
      <alignment horizontal="center" vertical="center" wrapText="1"/>
    </xf>
    <xf numFmtId="0" fontId="0" fillId="0" borderId="5" xfId="13" applyNumberFormat="1" applyFont="1" applyFill="1" applyBorder="1" applyAlignment="1" applyProtection="1">
      <alignment horizontal="center" vertical="center" wrapText="1"/>
      <protection locked="0"/>
    </xf>
    <xf numFmtId="0" fontId="1" fillId="0" borderId="5" xfId="0" applyNumberFormat="1" applyFont="1" applyFill="1" applyBorder="1" applyAlignment="1">
      <alignment horizontal="center" vertical="center" wrapText="1"/>
    </xf>
    <xf numFmtId="0" fontId="1" fillId="0" borderId="5" xfId="0" applyNumberFormat="1" applyFont="1" applyFill="1" applyBorder="1" applyAlignment="1" applyProtection="1">
      <alignment horizontal="center" vertical="center" wrapText="1"/>
      <protection locked="0"/>
    </xf>
    <xf numFmtId="0" fontId="0"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5" xfId="10" applyNumberFormat="1" applyFont="1" applyFill="1" applyBorder="1" applyAlignment="1" applyProtection="1">
      <alignment horizontal="center" vertical="center" wrapText="1"/>
      <protection locked="0"/>
    </xf>
    <xf numFmtId="0" fontId="0" fillId="0" borderId="5" xfId="16" applyNumberFormat="1" applyFont="1" applyFill="1" applyBorder="1" applyAlignment="1" applyProtection="1">
      <alignment horizontal="center" vertical="center" wrapText="1"/>
      <protection locked="0"/>
    </xf>
    <xf numFmtId="0" fontId="5" fillId="0" borderId="5" xfId="16" applyNumberFormat="1" applyFont="1" applyFill="1" applyBorder="1" applyAlignment="1">
      <alignment horizontal="center" vertical="center" wrapText="1"/>
    </xf>
    <xf numFmtId="0" fontId="0" fillId="0" borderId="5" xfId="14" applyNumberFormat="1" applyFont="1" applyFill="1" applyBorder="1" applyAlignment="1" applyProtection="1">
      <alignment horizontal="center" vertical="center" wrapText="1"/>
      <protection locked="0"/>
    </xf>
    <xf numFmtId="0" fontId="0" fillId="0" borderId="5" xfId="1" applyNumberFormat="1" applyFont="1" applyFill="1" applyBorder="1" applyAlignment="1" applyProtection="1">
      <alignment horizontal="center" vertical="center" wrapText="1"/>
      <protection locked="0"/>
    </xf>
    <xf numFmtId="0" fontId="5" fillId="0" borderId="5" xfId="1" applyNumberFormat="1" applyFont="1" applyFill="1" applyBorder="1" applyAlignment="1">
      <alignment horizontal="center" vertical="center" wrapText="1"/>
    </xf>
    <xf numFmtId="0" fontId="0" fillId="0" borderId="5" xfId="18" applyNumberFormat="1" applyFont="1" applyFill="1" applyBorder="1" applyAlignment="1" applyProtection="1">
      <alignment horizontal="center" vertical="center" wrapText="1"/>
      <protection locked="0"/>
    </xf>
    <xf numFmtId="0" fontId="5" fillId="0" borderId="5" xfId="18" applyNumberFormat="1" applyFont="1" applyFill="1" applyBorder="1" applyAlignment="1">
      <alignment horizontal="center" vertical="center" wrapText="1"/>
    </xf>
    <xf numFmtId="0" fontId="5" fillId="0" borderId="5" xfId="18" applyFont="1" applyFill="1" applyBorder="1" applyAlignment="1">
      <alignment horizontal="center" vertical="center" wrapText="1"/>
    </xf>
    <xf numFmtId="0" fontId="0" fillId="0" borderId="5" xfId="19" applyNumberFormat="1" applyFont="1" applyFill="1" applyBorder="1" applyAlignment="1" applyProtection="1">
      <alignment horizontal="center" vertical="center" wrapText="1"/>
      <protection locked="0"/>
    </xf>
    <xf numFmtId="0" fontId="5" fillId="0" borderId="5" xfId="19" applyNumberFormat="1" applyFont="1" applyFill="1" applyBorder="1" applyAlignment="1">
      <alignment horizontal="center" vertical="center" wrapText="1"/>
    </xf>
    <xf numFmtId="0" fontId="12" fillId="0" borderId="5" xfId="19" applyNumberFormat="1" applyFont="1" applyFill="1" applyBorder="1" applyAlignment="1" applyProtection="1">
      <alignment horizontal="center" vertical="center" wrapText="1"/>
      <protection locked="0"/>
    </xf>
    <xf numFmtId="0" fontId="12" fillId="0" borderId="5" xfId="19" applyNumberFormat="1" applyFont="1" applyFill="1" applyBorder="1" applyAlignment="1">
      <alignment horizontal="center" vertical="center" wrapText="1"/>
    </xf>
    <xf numFmtId="0" fontId="12" fillId="0" borderId="5" xfId="19" applyFont="1" applyFill="1" applyBorder="1" applyAlignment="1">
      <alignment horizontal="center" vertical="center" wrapText="1"/>
    </xf>
    <xf numFmtId="0" fontId="0" fillId="0" borderId="5" xfId="20" applyNumberFormat="1" applyFont="1" applyFill="1" applyBorder="1" applyAlignment="1" applyProtection="1">
      <alignment horizontal="center" vertical="center" wrapText="1"/>
      <protection locked="0"/>
    </xf>
    <xf numFmtId="0" fontId="5" fillId="0" borderId="5" xfId="17" applyNumberFormat="1" applyFont="1" applyFill="1" applyBorder="1" applyAlignment="1">
      <alignment horizontal="center" vertical="center" wrapText="1"/>
    </xf>
    <xf numFmtId="0" fontId="0" fillId="0" borderId="5" xfId="9" applyNumberFormat="1" applyFont="1" applyFill="1" applyBorder="1" applyAlignment="1" applyProtection="1">
      <alignment horizontal="center" vertical="center" wrapText="1"/>
      <protection locked="0"/>
    </xf>
    <xf numFmtId="0" fontId="5" fillId="0" borderId="5" xfId="20" applyNumberFormat="1" applyFont="1" applyFill="1" applyBorder="1" applyAlignment="1">
      <alignment horizontal="center" vertical="center" wrapText="1"/>
    </xf>
    <xf numFmtId="0" fontId="0" fillId="0" borderId="5" xfId="7" applyNumberFormat="1" applyFont="1" applyFill="1" applyBorder="1" applyAlignment="1" applyProtection="1">
      <alignment horizontal="center" vertical="center" wrapText="1"/>
      <protection locked="0"/>
    </xf>
    <xf numFmtId="0" fontId="5" fillId="0" borderId="5" xfId="7" applyNumberFormat="1" applyFont="1" applyFill="1" applyBorder="1" applyAlignment="1">
      <alignment horizontal="center" vertical="center" wrapText="1"/>
    </xf>
    <xf numFmtId="0" fontId="5" fillId="0" borderId="5" xfId="9" applyNumberFormat="1" applyFont="1" applyFill="1" applyBorder="1" applyAlignment="1">
      <alignment horizontal="center" vertical="center" wrapText="1"/>
    </xf>
    <xf numFmtId="0" fontId="0" fillId="0" borderId="5" xfId="2" applyNumberFormat="1" applyFont="1" applyFill="1" applyBorder="1" applyAlignment="1" applyProtection="1">
      <alignment horizontal="center" vertical="center" wrapText="1"/>
      <protection locked="0"/>
    </xf>
    <xf numFmtId="0" fontId="5" fillId="0" borderId="5" xfId="2" applyNumberFormat="1" applyFont="1" applyFill="1" applyBorder="1" applyAlignment="1">
      <alignment horizontal="center" vertical="center" wrapText="1"/>
    </xf>
    <xf numFmtId="0" fontId="0" fillId="0" borderId="5" xfId="12" applyNumberFormat="1" applyFont="1" applyFill="1" applyBorder="1" applyAlignment="1" applyProtection="1">
      <alignment horizontal="center" vertical="center" wrapText="1"/>
      <protection locked="0"/>
    </xf>
    <xf numFmtId="0" fontId="5" fillId="0" borderId="5" xfId="12" applyNumberFormat="1" applyFont="1" applyFill="1" applyBorder="1" applyAlignment="1">
      <alignment horizontal="center" vertical="center" wrapText="1"/>
    </xf>
    <xf numFmtId="0" fontId="5" fillId="0" borderId="5" xfId="10" applyNumberFormat="1" applyFont="1" applyFill="1" applyBorder="1" applyAlignment="1">
      <alignment horizontal="center" vertical="center" wrapText="1"/>
    </xf>
    <xf numFmtId="0" fontId="5" fillId="0" borderId="5" xfId="10" applyNumberFormat="1" applyFont="1" applyFill="1" applyBorder="1" applyAlignment="1" applyProtection="1">
      <alignment horizontal="center" vertical="center" wrapText="1"/>
      <protection locked="0"/>
    </xf>
    <xf numFmtId="0" fontId="0" fillId="0" borderId="5" xfId="11" applyNumberFormat="1" applyFont="1" applyFill="1" applyBorder="1" applyAlignment="1" applyProtection="1">
      <alignment horizontal="center" vertical="center" wrapText="1"/>
      <protection locked="0"/>
    </xf>
    <xf numFmtId="0" fontId="5" fillId="0" borderId="5" xfId="11" applyNumberFormat="1" applyFont="1" applyFill="1" applyBorder="1" applyAlignment="1">
      <alignment horizontal="center" vertical="center" wrapText="1"/>
    </xf>
    <xf numFmtId="0" fontId="5" fillId="0" borderId="5" xfId="13" applyNumberFormat="1" applyFont="1" applyFill="1" applyBorder="1" applyAlignment="1">
      <alignment horizontal="center" vertical="center" wrapText="1"/>
    </xf>
    <xf numFmtId="0" fontId="5" fillId="0" borderId="5" xfId="13" applyNumberFormat="1" applyFont="1" applyFill="1" applyBorder="1" applyAlignment="1" applyProtection="1">
      <alignment horizontal="center" vertical="center" wrapText="1"/>
      <protection locked="0"/>
    </xf>
    <xf numFmtId="0" fontId="0" fillId="0" borderId="5" xfId="3" applyNumberFormat="1" applyFont="1" applyFill="1" applyBorder="1" applyAlignment="1" applyProtection="1">
      <alignment horizontal="center" vertical="center" wrapText="1"/>
      <protection locked="0"/>
    </xf>
    <xf numFmtId="0" fontId="5" fillId="0" borderId="5" xfId="3" applyNumberFormat="1" applyFont="1" applyFill="1" applyBorder="1" applyAlignment="1">
      <alignment horizontal="center" vertical="center" wrapText="1"/>
    </xf>
    <xf numFmtId="0" fontId="5" fillId="0" borderId="5" xfId="3" applyNumberFormat="1" applyFont="1" applyFill="1" applyBorder="1" applyAlignment="1" applyProtection="1">
      <alignment horizontal="center" vertical="center" wrapText="1"/>
      <protection locked="0"/>
    </xf>
    <xf numFmtId="176" fontId="8" fillId="0" borderId="6" xfId="0" applyNumberFormat="1" applyFont="1" applyFill="1" applyBorder="1" applyAlignment="1" applyProtection="1">
      <alignment horizontal="right" vertical="center" wrapText="1" indent="1"/>
      <protection locked="0"/>
    </xf>
    <xf numFmtId="176" fontId="0" fillId="0" borderId="6" xfId="0" applyNumberFormat="1" applyFont="1" applyFill="1" applyBorder="1" applyAlignment="1" applyProtection="1">
      <alignment horizontal="right" vertical="center" wrapText="1" indent="1"/>
      <protection locked="0"/>
    </xf>
    <xf numFmtId="176" fontId="1" fillId="0" borderId="6" xfId="0" applyNumberFormat="1" applyFont="1" applyFill="1" applyBorder="1" applyAlignment="1" applyProtection="1">
      <alignment horizontal="right" vertical="center" wrapText="1" indent="1"/>
      <protection locked="0"/>
    </xf>
    <xf numFmtId="176" fontId="0" fillId="0" borderId="6" xfId="16" applyNumberFormat="1" applyFont="1" applyFill="1" applyBorder="1" applyAlignment="1" applyProtection="1">
      <alignment horizontal="right" vertical="center" wrapText="1" indent="1"/>
      <protection locked="0"/>
    </xf>
    <xf numFmtId="176" fontId="0" fillId="0" borderId="6" xfId="1" applyNumberFormat="1" applyFont="1" applyFill="1" applyBorder="1" applyAlignment="1" applyProtection="1">
      <alignment horizontal="right" vertical="center" wrapText="1" indent="1"/>
      <protection locked="0"/>
    </xf>
    <xf numFmtId="176" fontId="0" fillId="0" borderId="6" xfId="18" applyNumberFormat="1" applyFont="1" applyFill="1" applyBorder="1" applyAlignment="1" applyProtection="1">
      <alignment horizontal="right" vertical="center" wrapText="1" indent="1"/>
      <protection locked="0"/>
    </xf>
    <xf numFmtId="176" fontId="0" fillId="0" borderId="6" xfId="19" applyNumberFormat="1" applyFont="1" applyFill="1" applyBorder="1" applyAlignment="1" applyProtection="1">
      <alignment horizontal="right" vertical="center" wrapText="1" indent="1"/>
      <protection locked="0"/>
    </xf>
    <xf numFmtId="176" fontId="12" fillId="0" borderId="6" xfId="19" applyNumberFormat="1" applyFont="1" applyFill="1" applyBorder="1" applyAlignment="1" applyProtection="1">
      <alignment horizontal="right" vertical="center" wrapText="1" indent="1"/>
      <protection locked="0"/>
    </xf>
    <xf numFmtId="176" fontId="0" fillId="0" borderId="6" xfId="20" applyNumberFormat="1" applyFont="1" applyFill="1" applyBorder="1" applyAlignment="1" applyProtection="1">
      <alignment horizontal="right" vertical="center" wrapText="1" indent="1"/>
      <protection locked="0"/>
    </xf>
    <xf numFmtId="176" fontId="0" fillId="0" borderId="6" xfId="7" applyNumberFormat="1" applyFont="1" applyFill="1" applyBorder="1" applyAlignment="1" applyProtection="1">
      <alignment horizontal="right" vertical="center" wrapText="1" indent="1"/>
      <protection locked="0"/>
    </xf>
    <xf numFmtId="176" fontId="0" fillId="0" borderId="6" xfId="9" applyNumberFormat="1" applyFont="1" applyFill="1" applyBorder="1" applyAlignment="1" applyProtection="1">
      <alignment horizontal="right" vertical="center" wrapText="1" indent="1"/>
      <protection locked="0"/>
    </xf>
    <xf numFmtId="176" fontId="0" fillId="0" borderId="6" xfId="2" applyNumberFormat="1" applyFont="1" applyFill="1" applyBorder="1" applyAlignment="1" applyProtection="1">
      <alignment horizontal="right" vertical="center" wrapText="1" indent="1"/>
      <protection locked="0"/>
    </xf>
    <xf numFmtId="176" fontId="0" fillId="0" borderId="6" xfId="12" applyNumberFormat="1" applyFont="1" applyFill="1" applyBorder="1" applyAlignment="1" applyProtection="1">
      <alignment horizontal="right" vertical="center" wrapText="1" indent="1"/>
      <protection locked="0"/>
    </xf>
    <xf numFmtId="176" fontId="0" fillId="0" borderId="6" xfId="10" applyNumberFormat="1" applyFont="1" applyFill="1" applyBorder="1" applyAlignment="1" applyProtection="1">
      <alignment horizontal="right" vertical="center" wrapText="1" indent="1"/>
      <protection locked="0"/>
    </xf>
    <xf numFmtId="176" fontId="0" fillId="0" borderId="6" xfId="11" applyNumberFormat="1" applyFont="1" applyFill="1" applyBorder="1" applyAlignment="1" applyProtection="1">
      <alignment horizontal="right" vertical="center" wrapText="1" indent="1"/>
      <protection locked="0"/>
    </xf>
    <xf numFmtId="176" fontId="0" fillId="0" borderId="6" xfId="13" applyNumberFormat="1" applyFont="1" applyFill="1" applyBorder="1" applyAlignment="1" applyProtection="1">
      <alignment horizontal="right" vertical="center" wrapText="1" indent="1"/>
      <protection locked="0"/>
    </xf>
    <xf numFmtId="176" fontId="5" fillId="0" borderId="6" xfId="13" applyNumberFormat="1" applyFont="1" applyFill="1" applyBorder="1" applyAlignment="1" applyProtection="1">
      <alignment horizontal="right" vertical="center" wrapText="1" indent="1"/>
      <protection locked="0"/>
    </xf>
    <xf numFmtId="176" fontId="0" fillId="0" borderId="6" xfId="21" applyNumberFormat="1" applyFont="1" applyFill="1" applyBorder="1" applyAlignment="1" applyProtection="1">
      <alignment horizontal="right" vertical="center" wrapText="1" indent="1"/>
      <protection locked="0"/>
    </xf>
    <xf numFmtId="176" fontId="0" fillId="0" borderId="6" xfId="3" applyNumberFormat="1" applyFont="1" applyFill="1" applyBorder="1" applyAlignment="1" applyProtection="1">
      <alignment horizontal="right" vertical="center" wrapText="1" indent="1"/>
      <protection locked="0"/>
    </xf>
    <xf numFmtId="0" fontId="1" fillId="0" borderId="5" xfId="3" applyNumberFormat="1" applyFont="1" applyFill="1" applyBorder="1" applyAlignment="1" applyProtection="1">
      <alignment horizontal="center" vertical="center" wrapText="1"/>
      <protection locked="0"/>
    </xf>
    <xf numFmtId="0" fontId="5" fillId="0" borderId="5" xfId="14" applyNumberFormat="1" applyFont="1" applyFill="1" applyBorder="1" applyAlignment="1">
      <alignment horizontal="center" vertical="center" wrapText="1"/>
    </xf>
    <xf numFmtId="0" fontId="12" fillId="0" borderId="5" xfId="0" applyNumberFormat="1" applyFont="1" applyFill="1" applyBorder="1" applyAlignment="1" applyProtection="1">
      <alignment horizontal="center" vertical="center" wrapText="1"/>
      <protection locked="0"/>
    </xf>
    <xf numFmtId="0" fontId="12" fillId="0" borderId="5"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176" fontId="0" fillId="0" borderId="6" xfId="14" applyNumberFormat="1" applyFont="1" applyFill="1" applyBorder="1" applyAlignment="1" applyProtection="1">
      <alignment horizontal="right" vertical="center" wrapText="1" indent="1"/>
      <protection locked="0"/>
    </xf>
    <xf numFmtId="0" fontId="1" fillId="0" borderId="7" xfId="0" applyFont="1" applyFill="1" applyBorder="1" applyAlignment="1" applyProtection="1">
      <alignment horizontal="center" vertical="center"/>
      <protection locked="0"/>
    </xf>
    <xf numFmtId="0" fontId="5" fillId="0" borderId="8" xfId="0" applyNumberFormat="1" applyFont="1" applyFill="1" applyBorder="1" applyAlignment="1" applyProtection="1">
      <alignment horizontal="center" vertical="center" wrapText="1"/>
      <protection locked="0"/>
    </xf>
    <xf numFmtId="0" fontId="0" fillId="0" borderId="8" xfId="0" applyNumberFormat="1" applyFont="1" applyFill="1" applyBorder="1" applyAlignment="1" applyProtection="1">
      <alignment horizontal="center" vertical="center" wrapText="1"/>
      <protection locked="0"/>
    </xf>
    <xf numFmtId="0" fontId="1" fillId="0" borderId="8" xfId="0" applyNumberFormat="1" applyFont="1" applyFill="1" applyBorder="1" applyAlignment="1" applyProtection="1">
      <alignment horizontal="center" vertical="center" wrapText="1"/>
      <protection locked="0"/>
    </xf>
    <xf numFmtId="176" fontId="1" fillId="0" borderId="9" xfId="0" applyNumberFormat="1" applyFont="1" applyFill="1" applyBorder="1" applyAlignment="1" applyProtection="1">
      <alignment horizontal="right" vertical="center" wrapText="1" indent="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wrapText="1"/>
      <protection locked="0"/>
    </xf>
    <xf numFmtId="176" fontId="2" fillId="0" borderId="0" xfId="0" applyNumberFormat="1" applyFont="1" applyFill="1" applyAlignment="1" applyProtection="1">
      <alignment horizontal="right" vertical="center" wrapText="1" indent="2"/>
      <protection locked="0"/>
    </xf>
    <xf numFmtId="0" fontId="11" fillId="0" borderId="4"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wrapText="1"/>
      <protection locked="0"/>
    </xf>
    <xf numFmtId="0" fontId="11" fillId="0" borderId="5" xfId="0" applyNumberFormat="1" applyFont="1" applyFill="1" applyBorder="1" applyAlignment="1" applyProtection="1">
      <alignment horizontal="center" vertical="center" wrapText="1"/>
      <protection locked="0"/>
    </xf>
    <xf numFmtId="176" fontId="2" fillId="0" borderId="0" xfId="0" applyNumberFormat="1" applyFont="1" applyFill="1" applyAlignment="1" applyProtection="1">
      <alignment horizontal="center" vertical="center" wrapText="1"/>
      <protection locked="0"/>
    </xf>
  </cellXfs>
  <cellStyles count="23">
    <cellStyle name="常规" xfId="0" builtinId="0"/>
    <cellStyle name="常规 10" xfId="7"/>
    <cellStyle name="常规 11" xfId="9"/>
    <cellStyle name="常规 11 5" xfId="4"/>
    <cellStyle name="常规 12" xfId="2"/>
    <cellStyle name="常规 14" xfId="10"/>
    <cellStyle name="常规 15" xfId="11"/>
    <cellStyle name="常规 16" xfId="3"/>
    <cellStyle name="常规 17" xfId="13"/>
    <cellStyle name="常规 18" xfId="14"/>
    <cellStyle name="常规 2" xfId="15"/>
    <cellStyle name="常规 2 2 9" xfId="5"/>
    <cellStyle name="常规 2 3" xfId="6"/>
    <cellStyle name="常规 2 4" xfId="8"/>
    <cellStyle name="常规 20" xfId="12"/>
    <cellStyle name="常规 3" xfId="16"/>
    <cellStyle name="常规 4 3" xfId="17"/>
    <cellStyle name="常规 6" xfId="1"/>
    <cellStyle name="常规 7" xfId="18"/>
    <cellStyle name="常规 8" xfId="19"/>
    <cellStyle name="常规 9" xfId="20"/>
    <cellStyle name="千位分隔 2" xfId="21"/>
    <cellStyle name="千位分隔 4"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0"/>
  <sheetViews>
    <sheetView showZeros="0" view="pageBreakPreview" zoomScaleNormal="82" zoomScaleSheetLayoutView="100" workbookViewId="0">
      <selection activeCell="E132" sqref="E132"/>
    </sheetView>
  </sheetViews>
  <sheetFormatPr defaultColWidth="8.875" defaultRowHeight="13.5"/>
  <cols>
    <col min="1" max="1" width="5.625" style="16" customWidth="1"/>
    <col min="2" max="2" width="13.75" style="1" customWidth="1"/>
    <col min="3" max="3" width="8.75" style="25" customWidth="1"/>
    <col min="4" max="4" width="6.125" style="25" customWidth="1"/>
    <col min="5" max="5" width="14" style="25" customWidth="1"/>
    <col min="6" max="6" width="17.375" style="25" customWidth="1"/>
    <col min="7" max="7" width="26.75" style="25" customWidth="1"/>
    <col min="8" max="8" width="9.125" style="25" customWidth="1"/>
    <col min="9" max="9" width="11.5" style="26" customWidth="1"/>
    <col min="10" max="16384" width="8.875" style="16"/>
  </cols>
  <sheetData>
    <row r="1" spans="1:9" ht="57" customHeight="1">
      <c r="A1" s="104" t="s">
        <v>0</v>
      </c>
      <c r="B1" s="105"/>
      <c r="C1" s="105"/>
      <c r="D1" s="105"/>
      <c r="E1" s="105"/>
      <c r="F1" s="105"/>
      <c r="G1" s="105"/>
      <c r="H1" s="105"/>
      <c r="I1" s="106"/>
    </row>
    <row r="2" spans="1:9" s="17" customFormat="1" ht="21" customHeight="1">
      <c r="B2" s="27"/>
      <c r="C2" s="28"/>
      <c r="D2" s="28"/>
      <c r="E2" s="28"/>
      <c r="F2" s="28"/>
      <c r="G2" s="28"/>
      <c r="H2" s="28"/>
      <c r="I2" s="3" t="s">
        <v>1</v>
      </c>
    </row>
    <row r="3" spans="1:9" s="18" customFormat="1" ht="57" customHeight="1">
      <c r="A3" s="29" t="s">
        <v>2</v>
      </c>
      <c r="B3" s="5" t="s">
        <v>3</v>
      </c>
      <c r="C3" s="5" t="s">
        <v>4</v>
      </c>
      <c r="D3" s="5" t="s">
        <v>5</v>
      </c>
      <c r="E3" s="5" t="s">
        <v>6</v>
      </c>
      <c r="F3" s="5" t="s">
        <v>7</v>
      </c>
      <c r="G3" s="5" t="s">
        <v>8</v>
      </c>
      <c r="H3" s="5" t="s">
        <v>9</v>
      </c>
      <c r="I3" s="6" t="s">
        <v>10</v>
      </c>
    </row>
    <row r="4" spans="1:9" s="19" customFormat="1" ht="29.1" customHeight="1">
      <c r="A4" s="107" t="s">
        <v>11</v>
      </c>
      <c r="B4" s="108"/>
      <c r="C4" s="109"/>
      <c r="D4" s="109"/>
      <c r="E4" s="109"/>
      <c r="F4" s="109"/>
      <c r="G4" s="30"/>
      <c r="H4" s="30"/>
      <c r="I4" s="74">
        <f>SUM(I5:I140)</f>
        <v>318.55000000000018</v>
      </c>
    </row>
    <row r="5" spans="1:9" s="20" customFormat="1" ht="48.95" customHeight="1">
      <c r="A5" s="31">
        <v>1</v>
      </c>
      <c r="B5" s="11" t="s">
        <v>12</v>
      </c>
      <c r="C5" s="32">
        <v>20</v>
      </c>
      <c r="D5" s="11" t="s">
        <v>13</v>
      </c>
      <c r="E5" s="33" t="s">
        <v>14</v>
      </c>
      <c r="F5" s="33" t="s">
        <v>14</v>
      </c>
      <c r="G5" s="33" t="s">
        <v>15</v>
      </c>
      <c r="H5" s="12" t="s">
        <v>16</v>
      </c>
      <c r="I5" s="75">
        <v>6</v>
      </c>
    </row>
    <row r="6" spans="1:9" s="20" customFormat="1" ht="48.95" customHeight="1">
      <c r="A6" s="31">
        <v>2</v>
      </c>
      <c r="B6" s="11" t="s">
        <v>17</v>
      </c>
      <c r="C6" s="33">
        <v>30</v>
      </c>
      <c r="D6" s="34" t="s">
        <v>18</v>
      </c>
      <c r="E6" s="33" t="s">
        <v>19</v>
      </c>
      <c r="F6" s="35" t="s">
        <v>20</v>
      </c>
      <c r="G6" s="34" t="s">
        <v>21</v>
      </c>
      <c r="H6" s="12" t="s">
        <v>16</v>
      </c>
      <c r="I6" s="75">
        <v>0.4</v>
      </c>
    </row>
    <row r="7" spans="1:9" s="20" customFormat="1" ht="48.95" customHeight="1">
      <c r="A7" s="31">
        <v>3</v>
      </c>
      <c r="B7" s="11" t="s">
        <v>22</v>
      </c>
      <c r="C7" s="33">
        <v>30</v>
      </c>
      <c r="D7" s="34" t="s">
        <v>18</v>
      </c>
      <c r="E7" s="33" t="s">
        <v>19</v>
      </c>
      <c r="F7" s="33" t="s">
        <v>23</v>
      </c>
      <c r="G7" s="36" t="s">
        <v>24</v>
      </c>
      <c r="H7" s="12" t="s">
        <v>16</v>
      </c>
      <c r="I7" s="75">
        <v>10</v>
      </c>
    </row>
    <row r="8" spans="1:9" s="20" customFormat="1" ht="48.95" customHeight="1">
      <c r="A8" s="31">
        <v>4</v>
      </c>
      <c r="B8" s="11" t="s">
        <v>25</v>
      </c>
      <c r="C8" s="33">
        <v>10</v>
      </c>
      <c r="D8" s="11" t="s">
        <v>13</v>
      </c>
      <c r="E8" s="33" t="s">
        <v>14</v>
      </c>
      <c r="F8" s="33" t="s">
        <v>14</v>
      </c>
      <c r="G8" s="36" t="s">
        <v>26</v>
      </c>
      <c r="H8" s="12" t="s">
        <v>16</v>
      </c>
      <c r="I8" s="75">
        <v>0.3</v>
      </c>
    </row>
    <row r="9" spans="1:9" s="20" customFormat="1" ht="48.95" customHeight="1">
      <c r="A9" s="31">
        <v>5</v>
      </c>
      <c r="B9" s="37" t="s">
        <v>25</v>
      </c>
      <c r="C9" s="33">
        <v>10</v>
      </c>
      <c r="D9" s="36" t="s">
        <v>13</v>
      </c>
      <c r="E9" s="33" t="s">
        <v>14</v>
      </c>
      <c r="F9" s="33" t="s">
        <v>14</v>
      </c>
      <c r="G9" s="36" t="s">
        <v>27</v>
      </c>
      <c r="H9" s="12" t="s">
        <v>16</v>
      </c>
      <c r="I9" s="75">
        <v>2.5</v>
      </c>
    </row>
    <row r="10" spans="1:9" s="20" customFormat="1" ht="48.95" customHeight="1">
      <c r="A10" s="31">
        <v>6</v>
      </c>
      <c r="B10" s="11" t="s">
        <v>28</v>
      </c>
      <c r="C10" s="33">
        <v>15</v>
      </c>
      <c r="D10" s="36" t="s">
        <v>13</v>
      </c>
      <c r="E10" s="33" t="s">
        <v>14</v>
      </c>
      <c r="F10" s="33" t="s">
        <v>14</v>
      </c>
      <c r="G10" s="36" t="s">
        <v>29</v>
      </c>
      <c r="H10" s="12" t="s">
        <v>16</v>
      </c>
      <c r="I10" s="75">
        <v>4.6500000000000004</v>
      </c>
    </row>
    <row r="11" spans="1:9" s="20" customFormat="1" ht="48.95" customHeight="1">
      <c r="A11" s="31">
        <v>7</v>
      </c>
      <c r="B11" s="11" t="s">
        <v>28</v>
      </c>
      <c r="C11" s="33">
        <v>15</v>
      </c>
      <c r="D11" s="36" t="s">
        <v>13</v>
      </c>
      <c r="E11" s="33" t="s">
        <v>14</v>
      </c>
      <c r="F11" s="33" t="s">
        <v>14</v>
      </c>
      <c r="G11" s="36" t="s">
        <v>30</v>
      </c>
      <c r="H11" s="12" t="s">
        <v>16</v>
      </c>
      <c r="I11" s="75">
        <v>0.5</v>
      </c>
    </row>
    <row r="12" spans="1:9" s="20" customFormat="1" ht="48.95" customHeight="1">
      <c r="A12" s="31">
        <v>8</v>
      </c>
      <c r="B12" s="11" t="s">
        <v>31</v>
      </c>
      <c r="C12" s="33">
        <v>5</v>
      </c>
      <c r="D12" s="38" t="s">
        <v>13</v>
      </c>
      <c r="E12" s="33" t="s">
        <v>14</v>
      </c>
      <c r="F12" s="33" t="s">
        <v>14</v>
      </c>
      <c r="G12" s="38" t="s">
        <v>32</v>
      </c>
      <c r="H12" s="12" t="s">
        <v>16</v>
      </c>
      <c r="I12" s="75">
        <v>1</v>
      </c>
    </row>
    <row r="13" spans="1:9" s="20" customFormat="1" ht="48.95" customHeight="1">
      <c r="A13" s="31">
        <v>9</v>
      </c>
      <c r="B13" s="11" t="s">
        <v>17</v>
      </c>
      <c r="C13" s="33">
        <v>30</v>
      </c>
      <c r="D13" s="36" t="s">
        <v>18</v>
      </c>
      <c r="E13" s="33" t="s">
        <v>19</v>
      </c>
      <c r="F13" s="35" t="s">
        <v>20</v>
      </c>
      <c r="G13" s="36" t="s">
        <v>33</v>
      </c>
      <c r="H13" s="12" t="s">
        <v>16</v>
      </c>
      <c r="I13" s="75">
        <v>0.5</v>
      </c>
    </row>
    <row r="14" spans="1:9" s="20" customFormat="1" ht="48.95" customHeight="1">
      <c r="A14" s="31">
        <v>10</v>
      </c>
      <c r="B14" s="11" t="s">
        <v>34</v>
      </c>
      <c r="C14" s="33">
        <v>7</v>
      </c>
      <c r="D14" s="36" t="s">
        <v>35</v>
      </c>
      <c r="E14" s="33" t="s">
        <v>36</v>
      </c>
      <c r="F14" s="33" t="s">
        <v>37</v>
      </c>
      <c r="G14" s="36" t="s">
        <v>38</v>
      </c>
      <c r="H14" s="12" t="s">
        <v>16</v>
      </c>
      <c r="I14" s="75">
        <v>6.86</v>
      </c>
    </row>
    <row r="15" spans="1:9" s="20" customFormat="1" ht="48.95" customHeight="1">
      <c r="A15" s="31">
        <v>11</v>
      </c>
      <c r="B15" s="12" t="s">
        <v>39</v>
      </c>
      <c r="C15" s="33">
        <v>10</v>
      </c>
      <c r="D15" s="33" t="s">
        <v>18</v>
      </c>
      <c r="E15" s="33" t="s">
        <v>19</v>
      </c>
      <c r="F15" s="33" t="s">
        <v>40</v>
      </c>
      <c r="G15" s="33" t="s">
        <v>41</v>
      </c>
      <c r="H15" s="12" t="s">
        <v>16</v>
      </c>
      <c r="I15" s="75">
        <v>2</v>
      </c>
    </row>
    <row r="16" spans="1:9" s="20" customFormat="1" ht="48.95" customHeight="1">
      <c r="A16" s="31">
        <v>12</v>
      </c>
      <c r="B16" s="37" t="s">
        <v>17</v>
      </c>
      <c r="C16" s="37">
        <v>30</v>
      </c>
      <c r="D16" s="38" t="s">
        <v>13</v>
      </c>
      <c r="E16" s="33" t="s">
        <v>19</v>
      </c>
      <c r="F16" s="35" t="s">
        <v>20</v>
      </c>
      <c r="G16" s="37" t="s">
        <v>42</v>
      </c>
      <c r="H16" s="12" t="s">
        <v>16</v>
      </c>
      <c r="I16" s="76">
        <v>0.2</v>
      </c>
    </row>
    <row r="17" spans="1:9" s="20" customFormat="1" ht="48.95" customHeight="1">
      <c r="A17" s="31">
        <v>13</v>
      </c>
      <c r="B17" s="11" t="s">
        <v>43</v>
      </c>
      <c r="C17" s="37">
        <v>20</v>
      </c>
      <c r="D17" s="38" t="s">
        <v>13</v>
      </c>
      <c r="E17" s="33" t="s">
        <v>19</v>
      </c>
      <c r="F17" s="33" t="s">
        <v>44</v>
      </c>
      <c r="G17" s="37" t="s">
        <v>45</v>
      </c>
      <c r="H17" s="12" t="s">
        <v>16</v>
      </c>
      <c r="I17" s="76">
        <v>0.1</v>
      </c>
    </row>
    <row r="18" spans="1:9" s="20" customFormat="1" ht="48.95" customHeight="1">
      <c r="A18" s="31">
        <v>14</v>
      </c>
      <c r="B18" s="11" t="s">
        <v>46</v>
      </c>
      <c r="C18" s="37">
        <v>30</v>
      </c>
      <c r="D18" s="38" t="s">
        <v>13</v>
      </c>
      <c r="E18" s="33" t="s">
        <v>14</v>
      </c>
      <c r="F18" s="33" t="s">
        <v>14</v>
      </c>
      <c r="G18" s="37" t="s">
        <v>47</v>
      </c>
      <c r="H18" s="12" t="s">
        <v>16</v>
      </c>
      <c r="I18" s="76">
        <v>0.5</v>
      </c>
    </row>
    <row r="19" spans="1:9" s="20" customFormat="1" ht="48.95" customHeight="1">
      <c r="A19" s="31">
        <v>15</v>
      </c>
      <c r="B19" s="11" t="s">
        <v>28</v>
      </c>
      <c r="C19" s="37">
        <v>15</v>
      </c>
      <c r="D19" s="38" t="s">
        <v>13</v>
      </c>
      <c r="E19" s="33" t="s">
        <v>14</v>
      </c>
      <c r="F19" s="33" t="s">
        <v>14</v>
      </c>
      <c r="G19" s="37" t="s">
        <v>48</v>
      </c>
      <c r="H19" s="12" t="s">
        <v>16</v>
      </c>
      <c r="I19" s="76">
        <v>0.9</v>
      </c>
    </row>
    <row r="20" spans="1:9" s="20" customFormat="1" ht="48.95" customHeight="1">
      <c r="A20" s="31">
        <v>16</v>
      </c>
      <c r="B20" s="11" t="s">
        <v>28</v>
      </c>
      <c r="C20" s="37">
        <v>15</v>
      </c>
      <c r="D20" s="38" t="s">
        <v>13</v>
      </c>
      <c r="E20" s="33" t="s">
        <v>14</v>
      </c>
      <c r="F20" s="33" t="s">
        <v>14</v>
      </c>
      <c r="G20" s="37" t="s">
        <v>49</v>
      </c>
      <c r="H20" s="12" t="s">
        <v>16</v>
      </c>
      <c r="I20" s="76">
        <v>0.6</v>
      </c>
    </row>
    <row r="21" spans="1:9" s="20" customFormat="1" ht="48.95" customHeight="1">
      <c r="A21" s="31">
        <v>17</v>
      </c>
      <c r="B21" s="37" t="s">
        <v>17</v>
      </c>
      <c r="C21" s="37">
        <v>30</v>
      </c>
      <c r="D21" s="33" t="s">
        <v>13</v>
      </c>
      <c r="E21" s="33" t="s">
        <v>19</v>
      </c>
      <c r="F21" s="37" t="s">
        <v>20</v>
      </c>
      <c r="G21" s="37" t="s">
        <v>50</v>
      </c>
      <c r="H21" s="37" t="s">
        <v>16</v>
      </c>
      <c r="I21" s="76">
        <v>0.2</v>
      </c>
    </row>
    <row r="22" spans="1:9" s="20" customFormat="1" ht="48.95" customHeight="1">
      <c r="A22" s="31">
        <v>18</v>
      </c>
      <c r="B22" s="37" t="s">
        <v>17</v>
      </c>
      <c r="C22" s="37">
        <v>30</v>
      </c>
      <c r="D22" s="33" t="s">
        <v>13</v>
      </c>
      <c r="E22" s="33" t="s">
        <v>19</v>
      </c>
      <c r="F22" s="37" t="s">
        <v>20</v>
      </c>
      <c r="G22" s="37" t="s">
        <v>51</v>
      </c>
      <c r="H22" s="37" t="s">
        <v>16</v>
      </c>
      <c r="I22" s="76">
        <v>0.2</v>
      </c>
    </row>
    <row r="23" spans="1:9" s="21" customFormat="1" ht="48.95" customHeight="1">
      <c r="A23" s="31">
        <v>19</v>
      </c>
      <c r="B23" s="12" t="s">
        <v>52</v>
      </c>
      <c r="C23" s="32">
        <v>15</v>
      </c>
      <c r="D23" s="39" t="s">
        <v>18</v>
      </c>
      <c r="E23" s="32" t="s">
        <v>19</v>
      </c>
      <c r="F23" s="40" t="s">
        <v>53</v>
      </c>
      <c r="G23" s="39" t="s">
        <v>54</v>
      </c>
      <c r="H23" s="12" t="s">
        <v>55</v>
      </c>
      <c r="I23" s="75">
        <v>0.8</v>
      </c>
    </row>
    <row r="24" spans="1:9" s="21" customFormat="1" ht="48.95" customHeight="1">
      <c r="A24" s="31">
        <v>20</v>
      </c>
      <c r="B24" s="11" t="s">
        <v>56</v>
      </c>
      <c r="C24" s="41">
        <v>20</v>
      </c>
      <c r="D24" s="42" t="s">
        <v>18</v>
      </c>
      <c r="E24" s="41" t="s">
        <v>19</v>
      </c>
      <c r="F24" s="43" t="s">
        <v>57</v>
      </c>
      <c r="G24" s="42" t="s">
        <v>58</v>
      </c>
      <c r="H24" s="12" t="s">
        <v>55</v>
      </c>
      <c r="I24" s="77">
        <v>0.46</v>
      </c>
    </row>
    <row r="25" spans="1:9" s="21" customFormat="1" ht="48.95" customHeight="1">
      <c r="A25" s="31">
        <v>21</v>
      </c>
      <c r="B25" s="11" t="s">
        <v>59</v>
      </c>
      <c r="C25" s="44">
        <v>30</v>
      </c>
      <c r="D25" s="45" t="s">
        <v>18</v>
      </c>
      <c r="E25" s="44" t="s">
        <v>19</v>
      </c>
      <c r="F25" s="40" t="s">
        <v>60</v>
      </c>
      <c r="G25" s="45" t="s">
        <v>61</v>
      </c>
      <c r="H25" s="12" t="s">
        <v>55</v>
      </c>
      <c r="I25" s="78">
        <v>10</v>
      </c>
    </row>
    <row r="26" spans="1:9" s="21" customFormat="1" ht="48.95" customHeight="1">
      <c r="A26" s="31">
        <v>22</v>
      </c>
      <c r="B26" s="11" t="s">
        <v>34</v>
      </c>
      <c r="C26" s="44">
        <v>7</v>
      </c>
      <c r="D26" s="45" t="s">
        <v>18</v>
      </c>
      <c r="E26" s="44" t="s">
        <v>36</v>
      </c>
      <c r="F26" s="33" t="s">
        <v>37</v>
      </c>
      <c r="G26" s="45" t="s">
        <v>62</v>
      </c>
      <c r="H26" s="12" t="s">
        <v>55</v>
      </c>
      <c r="I26" s="78">
        <v>3</v>
      </c>
    </row>
    <row r="27" spans="1:9" s="21" customFormat="1" ht="48.95" customHeight="1">
      <c r="A27" s="31">
        <v>23</v>
      </c>
      <c r="B27" s="11" t="s">
        <v>28</v>
      </c>
      <c r="C27" s="44">
        <v>15</v>
      </c>
      <c r="D27" s="45" t="s">
        <v>13</v>
      </c>
      <c r="E27" s="44" t="s">
        <v>14</v>
      </c>
      <c r="F27" s="44" t="s">
        <v>14</v>
      </c>
      <c r="G27" s="45" t="s">
        <v>63</v>
      </c>
      <c r="H27" s="12" t="s">
        <v>55</v>
      </c>
      <c r="I27" s="78">
        <v>0.5</v>
      </c>
    </row>
    <row r="28" spans="1:9" s="21" customFormat="1" ht="48.95" customHeight="1">
      <c r="A28" s="31">
        <v>24</v>
      </c>
      <c r="B28" s="11" t="s">
        <v>56</v>
      </c>
      <c r="C28" s="44">
        <v>20</v>
      </c>
      <c r="D28" s="45" t="s">
        <v>13</v>
      </c>
      <c r="E28" s="44" t="s">
        <v>19</v>
      </c>
      <c r="F28" s="44" t="s">
        <v>57</v>
      </c>
      <c r="G28" s="45" t="s">
        <v>64</v>
      </c>
      <c r="H28" s="12" t="s">
        <v>55</v>
      </c>
      <c r="I28" s="78">
        <v>2.8</v>
      </c>
    </row>
    <row r="29" spans="1:9" s="21" customFormat="1" ht="48.95" customHeight="1">
      <c r="A29" s="31">
        <v>25</v>
      </c>
      <c r="B29" s="37" t="s">
        <v>46</v>
      </c>
      <c r="C29" s="46">
        <v>30</v>
      </c>
      <c r="D29" s="47" t="s">
        <v>13</v>
      </c>
      <c r="E29" s="46" t="s">
        <v>14</v>
      </c>
      <c r="F29" s="46" t="s">
        <v>14</v>
      </c>
      <c r="G29" s="48" t="s">
        <v>65</v>
      </c>
      <c r="H29" s="12" t="s">
        <v>55</v>
      </c>
      <c r="I29" s="79">
        <v>0.2</v>
      </c>
    </row>
    <row r="30" spans="1:9" s="21" customFormat="1" ht="48.95" customHeight="1">
      <c r="A30" s="31">
        <v>26</v>
      </c>
      <c r="B30" s="37" t="s">
        <v>46</v>
      </c>
      <c r="C30" s="46">
        <v>30</v>
      </c>
      <c r="D30" s="47" t="s">
        <v>13</v>
      </c>
      <c r="E30" s="46" t="s">
        <v>14</v>
      </c>
      <c r="F30" s="46" t="s">
        <v>14</v>
      </c>
      <c r="G30" s="48" t="s">
        <v>66</v>
      </c>
      <c r="H30" s="12" t="s">
        <v>55</v>
      </c>
      <c r="I30" s="79">
        <v>0.13</v>
      </c>
    </row>
    <row r="31" spans="1:9" s="21" customFormat="1" ht="48.95" customHeight="1">
      <c r="A31" s="31">
        <v>27</v>
      </c>
      <c r="B31" s="37" t="s">
        <v>46</v>
      </c>
      <c r="C31" s="46">
        <v>30</v>
      </c>
      <c r="D31" s="47" t="s">
        <v>13</v>
      </c>
      <c r="E31" s="46" t="s">
        <v>14</v>
      </c>
      <c r="F31" s="46" t="s">
        <v>14</v>
      </c>
      <c r="G31" s="48" t="s">
        <v>67</v>
      </c>
      <c r="H31" s="12" t="s">
        <v>55</v>
      </c>
      <c r="I31" s="79">
        <v>0.23</v>
      </c>
    </row>
    <row r="32" spans="1:9" s="21" customFormat="1" ht="48.95" customHeight="1">
      <c r="A32" s="31">
        <v>28</v>
      </c>
      <c r="B32" s="11" t="s">
        <v>28</v>
      </c>
      <c r="C32" s="49">
        <v>15</v>
      </c>
      <c r="D32" s="50" t="s">
        <v>13</v>
      </c>
      <c r="E32" s="49" t="s">
        <v>14</v>
      </c>
      <c r="F32" s="49" t="s">
        <v>14</v>
      </c>
      <c r="G32" s="50" t="s">
        <v>68</v>
      </c>
      <c r="H32" s="12" t="s">
        <v>55</v>
      </c>
      <c r="I32" s="80">
        <v>2</v>
      </c>
    </row>
    <row r="33" spans="1:9" s="21" customFormat="1" ht="48.95" customHeight="1">
      <c r="A33" s="31">
        <v>29</v>
      </c>
      <c r="B33" s="37" t="s">
        <v>17</v>
      </c>
      <c r="C33" s="51">
        <v>30</v>
      </c>
      <c r="D33" s="52" t="s">
        <v>18</v>
      </c>
      <c r="E33" s="44" t="s">
        <v>19</v>
      </c>
      <c r="F33" s="35" t="s">
        <v>20</v>
      </c>
      <c r="G33" s="53" t="s">
        <v>69</v>
      </c>
      <c r="H33" s="12" t="s">
        <v>55</v>
      </c>
      <c r="I33" s="81">
        <v>0.3</v>
      </c>
    </row>
    <row r="34" spans="1:9" s="21" customFormat="1" ht="48.95" customHeight="1">
      <c r="A34" s="31">
        <v>30</v>
      </c>
      <c r="B34" s="37" t="s">
        <v>59</v>
      </c>
      <c r="C34" s="49">
        <v>30</v>
      </c>
      <c r="D34" s="50" t="s">
        <v>18</v>
      </c>
      <c r="E34" s="44" t="s">
        <v>19</v>
      </c>
      <c r="F34" s="40" t="s">
        <v>60</v>
      </c>
      <c r="G34" s="50" t="s">
        <v>70</v>
      </c>
      <c r="H34" s="12" t="s">
        <v>55</v>
      </c>
      <c r="I34" s="80">
        <v>0.3</v>
      </c>
    </row>
    <row r="35" spans="1:9" s="21" customFormat="1" ht="48.95" customHeight="1">
      <c r="A35" s="31">
        <v>31</v>
      </c>
      <c r="B35" s="37" t="s">
        <v>25</v>
      </c>
      <c r="C35" s="54">
        <v>10</v>
      </c>
      <c r="D35" s="55" t="s">
        <v>13</v>
      </c>
      <c r="E35" s="56" t="s">
        <v>14</v>
      </c>
      <c r="F35" s="56" t="s">
        <v>14</v>
      </c>
      <c r="G35" s="57" t="s">
        <v>71</v>
      </c>
      <c r="H35" s="12" t="s">
        <v>55</v>
      </c>
      <c r="I35" s="82">
        <v>2</v>
      </c>
    </row>
    <row r="36" spans="1:9" s="21" customFormat="1" ht="48.95" customHeight="1">
      <c r="A36" s="31">
        <v>32</v>
      </c>
      <c r="B36" s="11" t="s">
        <v>28</v>
      </c>
      <c r="C36" s="58">
        <v>15</v>
      </c>
      <c r="D36" s="59" t="s">
        <v>13</v>
      </c>
      <c r="E36" s="58" t="s">
        <v>14</v>
      </c>
      <c r="F36" s="33" t="s">
        <v>14</v>
      </c>
      <c r="G36" s="59" t="s">
        <v>72</v>
      </c>
      <c r="H36" s="12" t="s">
        <v>55</v>
      </c>
      <c r="I36" s="83">
        <v>0.8</v>
      </c>
    </row>
    <row r="37" spans="1:9" s="21" customFormat="1" ht="48.95" customHeight="1">
      <c r="A37" s="31">
        <v>33</v>
      </c>
      <c r="B37" s="11" t="s">
        <v>34</v>
      </c>
      <c r="C37" s="56">
        <v>7</v>
      </c>
      <c r="D37" s="60" t="s">
        <v>18</v>
      </c>
      <c r="E37" s="56" t="s">
        <v>36</v>
      </c>
      <c r="F37" s="56" t="s">
        <v>37</v>
      </c>
      <c r="G37" s="60" t="s">
        <v>73</v>
      </c>
      <c r="H37" s="12" t="s">
        <v>55</v>
      </c>
      <c r="I37" s="84">
        <v>1.4</v>
      </c>
    </row>
    <row r="38" spans="1:9" s="21" customFormat="1" ht="48.95" customHeight="1">
      <c r="A38" s="31">
        <v>34</v>
      </c>
      <c r="B38" s="11" t="s">
        <v>43</v>
      </c>
      <c r="C38" s="61">
        <v>20</v>
      </c>
      <c r="D38" s="62" t="s">
        <v>18</v>
      </c>
      <c r="E38" s="61" t="s">
        <v>19</v>
      </c>
      <c r="F38" s="61" t="s">
        <v>44</v>
      </c>
      <c r="G38" s="62" t="s">
        <v>74</v>
      </c>
      <c r="H38" s="12" t="s">
        <v>55</v>
      </c>
      <c r="I38" s="85">
        <v>0.6</v>
      </c>
    </row>
    <row r="39" spans="1:9" s="21" customFormat="1" ht="48.95" customHeight="1">
      <c r="A39" s="31">
        <v>35</v>
      </c>
      <c r="B39" s="12" t="s">
        <v>39</v>
      </c>
      <c r="C39" s="63">
        <v>10</v>
      </c>
      <c r="D39" s="64" t="s">
        <v>18</v>
      </c>
      <c r="E39" s="63" t="s">
        <v>19</v>
      </c>
      <c r="F39" s="63" t="s">
        <v>40</v>
      </c>
      <c r="G39" s="64" t="s">
        <v>75</v>
      </c>
      <c r="H39" s="12" t="s">
        <v>55</v>
      </c>
      <c r="I39" s="86">
        <v>0.1</v>
      </c>
    </row>
    <row r="40" spans="1:9" s="22" customFormat="1" ht="48.95" customHeight="1">
      <c r="A40" s="31">
        <v>36</v>
      </c>
      <c r="B40" s="37" t="s">
        <v>12</v>
      </c>
      <c r="C40" s="37">
        <v>20</v>
      </c>
      <c r="D40" s="33" t="s">
        <v>13</v>
      </c>
      <c r="E40" s="37" t="s">
        <v>14</v>
      </c>
      <c r="F40" s="37" t="s">
        <v>14</v>
      </c>
      <c r="G40" s="37" t="s">
        <v>76</v>
      </c>
      <c r="H40" s="37" t="s">
        <v>55</v>
      </c>
      <c r="I40" s="76">
        <v>3</v>
      </c>
    </row>
    <row r="41" spans="1:9" s="21" customFormat="1" ht="48.95" customHeight="1">
      <c r="A41" s="31">
        <v>37</v>
      </c>
      <c r="B41" s="12" t="s">
        <v>52</v>
      </c>
      <c r="C41" s="40">
        <v>15</v>
      </c>
      <c r="D41" s="65" t="s">
        <v>13</v>
      </c>
      <c r="E41" s="40" t="s">
        <v>19</v>
      </c>
      <c r="F41" s="40" t="s">
        <v>53</v>
      </c>
      <c r="G41" s="65" t="s">
        <v>77</v>
      </c>
      <c r="H41" s="66" t="s">
        <v>78</v>
      </c>
      <c r="I41" s="87">
        <v>1.4</v>
      </c>
    </row>
    <row r="42" spans="1:9" s="21" customFormat="1" ht="48.95" customHeight="1">
      <c r="A42" s="31">
        <v>38</v>
      </c>
      <c r="B42" s="37" t="s">
        <v>59</v>
      </c>
      <c r="C42" s="40">
        <v>30</v>
      </c>
      <c r="D42" s="65" t="s">
        <v>18</v>
      </c>
      <c r="E42" s="40" t="s">
        <v>19</v>
      </c>
      <c r="F42" s="40" t="s">
        <v>60</v>
      </c>
      <c r="G42" s="65" t="s">
        <v>79</v>
      </c>
      <c r="H42" s="66" t="s">
        <v>78</v>
      </c>
      <c r="I42" s="87">
        <v>2</v>
      </c>
    </row>
    <row r="43" spans="1:9" s="21" customFormat="1" ht="48.95" customHeight="1">
      <c r="A43" s="31">
        <v>39</v>
      </c>
      <c r="B43" s="12" t="s">
        <v>52</v>
      </c>
      <c r="C43" s="40">
        <v>15</v>
      </c>
      <c r="D43" s="65" t="s">
        <v>18</v>
      </c>
      <c r="E43" s="40" t="s">
        <v>19</v>
      </c>
      <c r="F43" s="40" t="s">
        <v>53</v>
      </c>
      <c r="G43" s="65" t="s">
        <v>80</v>
      </c>
      <c r="H43" s="66" t="s">
        <v>78</v>
      </c>
      <c r="I43" s="87">
        <v>4</v>
      </c>
    </row>
    <row r="44" spans="1:9" s="21" customFormat="1" ht="48.95" customHeight="1">
      <c r="A44" s="31">
        <v>40</v>
      </c>
      <c r="B44" s="12" t="s">
        <v>52</v>
      </c>
      <c r="C44" s="40">
        <v>15</v>
      </c>
      <c r="D44" s="65" t="s">
        <v>18</v>
      </c>
      <c r="E44" s="40" t="s">
        <v>19</v>
      </c>
      <c r="F44" s="40" t="s">
        <v>53</v>
      </c>
      <c r="G44" s="65" t="s">
        <v>81</v>
      </c>
      <c r="H44" s="66" t="s">
        <v>78</v>
      </c>
      <c r="I44" s="87">
        <v>2</v>
      </c>
    </row>
    <row r="45" spans="1:9" s="21" customFormat="1" ht="48.95" customHeight="1">
      <c r="A45" s="31">
        <v>41</v>
      </c>
      <c r="B45" s="37" t="s">
        <v>17</v>
      </c>
      <c r="C45" s="40">
        <v>30</v>
      </c>
      <c r="D45" s="65" t="s">
        <v>18</v>
      </c>
      <c r="E45" s="40" t="s">
        <v>19</v>
      </c>
      <c r="F45" s="35" t="s">
        <v>20</v>
      </c>
      <c r="G45" s="65" t="s">
        <v>82</v>
      </c>
      <c r="H45" s="66" t="s">
        <v>78</v>
      </c>
      <c r="I45" s="87">
        <v>1.3</v>
      </c>
    </row>
    <row r="46" spans="1:9" s="21" customFormat="1" ht="48.95" customHeight="1">
      <c r="A46" s="31">
        <v>42</v>
      </c>
      <c r="B46" s="11" t="s">
        <v>34</v>
      </c>
      <c r="C46" s="40">
        <v>7</v>
      </c>
      <c r="D46" s="65" t="s">
        <v>35</v>
      </c>
      <c r="E46" s="40" t="s">
        <v>36</v>
      </c>
      <c r="F46" s="40" t="s">
        <v>37</v>
      </c>
      <c r="G46" s="65" t="s">
        <v>83</v>
      </c>
      <c r="H46" s="66" t="s">
        <v>78</v>
      </c>
      <c r="I46" s="87">
        <v>1.4</v>
      </c>
    </row>
    <row r="47" spans="1:9" s="21" customFormat="1" ht="48.95" customHeight="1">
      <c r="A47" s="31">
        <v>43</v>
      </c>
      <c r="B47" s="11" t="s">
        <v>34</v>
      </c>
      <c r="C47" s="40">
        <v>7</v>
      </c>
      <c r="D47" s="65" t="s">
        <v>35</v>
      </c>
      <c r="E47" s="40" t="s">
        <v>36</v>
      </c>
      <c r="F47" s="40" t="s">
        <v>37</v>
      </c>
      <c r="G47" s="65" t="s">
        <v>84</v>
      </c>
      <c r="H47" s="66" t="s">
        <v>78</v>
      </c>
      <c r="I47" s="87">
        <v>1.2</v>
      </c>
    </row>
    <row r="48" spans="1:9" s="21" customFormat="1" ht="48.95" customHeight="1">
      <c r="A48" s="31">
        <v>44</v>
      </c>
      <c r="B48" s="12" t="s">
        <v>52</v>
      </c>
      <c r="C48" s="40">
        <v>15</v>
      </c>
      <c r="D48" s="65" t="s">
        <v>18</v>
      </c>
      <c r="E48" s="40" t="s">
        <v>19</v>
      </c>
      <c r="F48" s="40" t="s">
        <v>53</v>
      </c>
      <c r="G48" s="40" t="s">
        <v>85</v>
      </c>
      <c r="H48" s="66" t="s">
        <v>78</v>
      </c>
      <c r="I48" s="87">
        <v>3</v>
      </c>
    </row>
    <row r="49" spans="1:9" s="21" customFormat="1" ht="48.95" customHeight="1">
      <c r="A49" s="31">
        <v>45</v>
      </c>
      <c r="B49" s="37" t="s">
        <v>17</v>
      </c>
      <c r="C49" s="67">
        <v>30</v>
      </c>
      <c r="D49" s="68" t="s">
        <v>18</v>
      </c>
      <c r="E49" s="67" t="s">
        <v>19</v>
      </c>
      <c r="F49" s="35" t="s">
        <v>20</v>
      </c>
      <c r="G49" s="68" t="s">
        <v>86</v>
      </c>
      <c r="H49" s="66" t="s">
        <v>78</v>
      </c>
      <c r="I49" s="88">
        <v>6</v>
      </c>
    </row>
    <row r="50" spans="1:9" s="21" customFormat="1" ht="48.95" customHeight="1">
      <c r="A50" s="31">
        <v>46</v>
      </c>
      <c r="B50" s="37" t="s">
        <v>17</v>
      </c>
      <c r="C50" s="67">
        <v>30</v>
      </c>
      <c r="D50" s="68" t="s">
        <v>18</v>
      </c>
      <c r="E50" s="67" t="s">
        <v>19</v>
      </c>
      <c r="F50" s="35" t="s">
        <v>20</v>
      </c>
      <c r="G50" s="68" t="s">
        <v>87</v>
      </c>
      <c r="H50" s="66" t="s">
        <v>78</v>
      </c>
      <c r="I50" s="88">
        <v>1</v>
      </c>
    </row>
    <row r="51" spans="1:9" s="21" customFormat="1" ht="48.95" customHeight="1">
      <c r="A51" s="31">
        <v>47</v>
      </c>
      <c r="B51" s="37" t="s">
        <v>17</v>
      </c>
      <c r="C51" s="67">
        <v>30</v>
      </c>
      <c r="D51" s="68" t="s">
        <v>18</v>
      </c>
      <c r="E51" s="67" t="s">
        <v>19</v>
      </c>
      <c r="F51" s="35" t="s">
        <v>20</v>
      </c>
      <c r="G51" s="68" t="s">
        <v>88</v>
      </c>
      <c r="H51" s="66" t="s">
        <v>78</v>
      </c>
      <c r="I51" s="88">
        <v>1.2</v>
      </c>
    </row>
    <row r="52" spans="1:9" s="21" customFormat="1" ht="48.95" customHeight="1">
      <c r="A52" s="31">
        <v>48</v>
      </c>
      <c r="B52" s="37" t="s">
        <v>25</v>
      </c>
      <c r="C52" s="67">
        <v>10</v>
      </c>
      <c r="D52" s="68" t="s">
        <v>13</v>
      </c>
      <c r="E52" s="67" t="s">
        <v>14</v>
      </c>
      <c r="F52" s="67" t="s">
        <v>14</v>
      </c>
      <c r="G52" s="68" t="s">
        <v>89</v>
      </c>
      <c r="H52" s="66" t="s">
        <v>78</v>
      </c>
      <c r="I52" s="88">
        <v>5</v>
      </c>
    </row>
    <row r="53" spans="1:9" s="21" customFormat="1" ht="48.95" customHeight="1">
      <c r="A53" s="31">
        <v>49</v>
      </c>
      <c r="B53" s="11" t="s">
        <v>28</v>
      </c>
      <c r="C53" s="35">
        <v>15</v>
      </c>
      <c r="D53" s="69" t="s">
        <v>13</v>
      </c>
      <c r="E53" s="35" t="s">
        <v>14</v>
      </c>
      <c r="F53" s="35" t="s">
        <v>14</v>
      </c>
      <c r="G53" s="69" t="s">
        <v>90</v>
      </c>
      <c r="H53" s="70" t="s">
        <v>91</v>
      </c>
      <c r="I53" s="89">
        <v>2</v>
      </c>
    </row>
    <row r="54" spans="1:9" s="21" customFormat="1" ht="48.95" customHeight="1">
      <c r="A54" s="31">
        <v>50</v>
      </c>
      <c r="B54" s="37" t="s">
        <v>46</v>
      </c>
      <c r="C54" s="35">
        <v>30</v>
      </c>
      <c r="D54" s="69" t="s">
        <v>13</v>
      </c>
      <c r="E54" s="35" t="s">
        <v>14</v>
      </c>
      <c r="F54" s="35" t="s">
        <v>14</v>
      </c>
      <c r="G54" s="69" t="s">
        <v>92</v>
      </c>
      <c r="H54" s="70" t="s">
        <v>93</v>
      </c>
      <c r="I54" s="89">
        <v>2</v>
      </c>
    </row>
    <row r="55" spans="1:9" s="21" customFormat="1" ht="48.95" customHeight="1">
      <c r="A55" s="31">
        <v>51</v>
      </c>
      <c r="B55" s="37" t="s">
        <v>17</v>
      </c>
      <c r="C55" s="35">
        <v>30</v>
      </c>
      <c r="D55" s="69" t="s">
        <v>18</v>
      </c>
      <c r="E55" s="35" t="s">
        <v>19</v>
      </c>
      <c r="F55" s="35" t="s">
        <v>20</v>
      </c>
      <c r="G55" s="69" t="s">
        <v>94</v>
      </c>
      <c r="H55" s="70" t="s">
        <v>93</v>
      </c>
      <c r="I55" s="89">
        <v>0.7</v>
      </c>
    </row>
    <row r="56" spans="1:9" s="21" customFormat="1" ht="48.95" customHeight="1">
      <c r="A56" s="31">
        <v>52</v>
      </c>
      <c r="B56" s="11" t="s">
        <v>28</v>
      </c>
      <c r="C56" s="35">
        <v>15</v>
      </c>
      <c r="D56" s="69" t="s">
        <v>13</v>
      </c>
      <c r="E56" s="35" t="s">
        <v>14</v>
      </c>
      <c r="F56" s="35" t="s">
        <v>14</v>
      </c>
      <c r="G56" s="70" t="s">
        <v>95</v>
      </c>
      <c r="H56" s="70" t="s">
        <v>93</v>
      </c>
      <c r="I56" s="90">
        <v>1.2</v>
      </c>
    </row>
    <row r="57" spans="1:9" s="21" customFormat="1" ht="48.95" customHeight="1">
      <c r="A57" s="31">
        <v>53</v>
      </c>
      <c r="B57" s="37" t="s">
        <v>59</v>
      </c>
      <c r="C57" s="35">
        <v>30</v>
      </c>
      <c r="D57" s="69" t="s">
        <v>18</v>
      </c>
      <c r="E57" s="35" t="s">
        <v>19</v>
      </c>
      <c r="F57" s="40" t="s">
        <v>60</v>
      </c>
      <c r="G57" s="35" t="s">
        <v>96</v>
      </c>
      <c r="H57" s="70" t="s">
        <v>93</v>
      </c>
      <c r="I57" s="89">
        <v>2</v>
      </c>
    </row>
    <row r="58" spans="1:9" s="21" customFormat="1" ht="48.95" customHeight="1">
      <c r="A58" s="31">
        <v>54</v>
      </c>
      <c r="B58" s="37" t="s">
        <v>59</v>
      </c>
      <c r="C58" s="35">
        <v>30</v>
      </c>
      <c r="D58" s="69" t="s">
        <v>18</v>
      </c>
      <c r="E58" s="35" t="s">
        <v>19</v>
      </c>
      <c r="F58" s="40" t="s">
        <v>60</v>
      </c>
      <c r="G58" s="69" t="s">
        <v>97</v>
      </c>
      <c r="H58" s="70" t="s">
        <v>93</v>
      </c>
      <c r="I58" s="89">
        <v>0.5</v>
      </c>
    </row>
    <row r="59" spans="1:9" s="21" customFormat="1" ht="48.95" customHeight="1">
      <c r="A59" s="31">
        <v>55</v>
      </c>
      <c r="B59" s="37" t="s">
        <v>25</v>
      </c>
      <c r="C59" s="35">
        <v>10</v>
      </c>
      <c r="D59" s="69" t="s">
        <v>13</v>
      </c>
      <c r="E59" s="35" t="s">
        <v>14</v>
      </c>
      <c r="F59" s="35" t="s">
        <v>14</v>
      </c>
      <c r="G59" s="69" t="s">
        <v>98</v>
      </c>
      <c r="H59" s="70" t="s">
        <v>93</v>
      </c>
      <c r="I59" s="91">
        <v>4</v>
      </c>
    </row>
    <row r="60" spans="1:9" s="21" customFormat="1" ht="48.95" customHeight="1">
      <c r="A60" s="31">
        <v>56</v>
      </c>
      <c r="B60" s="37" t="s">
        <v>25</v>
      </c>
      <c r="C60" s="35">
        <v>10</v>
      </c>
      <c r="D60" s="69" t="s">
        <v>13</v>
      </c>
      <c r="E60" s="35" t="s">
        <v>14</v>
      </c>
      <c r="F60" s="35" t="s">
        <v>14</v>
      </c>
      <c r="G60" s="69" t="s">
        <v>99</v>
      </c>
      <c r="H60" s="70" t="s">
        <v>93</v>
      </c>
      <c r="I60" s="91">
        <v>3</v>
      </c>
    </row>
    <row r="61" spans="1:9" s="21" customFormat="1" ht="48.95" customHeight="1">
      <c r="A61" s="31">
        <v>57</v>
      </c>
      <c r="B61" s="37" t="s">
        <v>17</v>
      </c>
      <c r="C61" s="35">
        <v>30</v>
      </c>
      <c r="D61" s="69" t="s">
        <v>18</v>
      </c>
      <c r="E61" s="35" t="s">
        <v>19</v>
      </c>
      <c r="F61" s="35" t="s">
        <v>20</v>
      </c>
      <c r="G61" s="69" t="s">
        <v>100</v>
      </c>
      <c r="H61" s="70" t="s">
        <v>93</v>
      </c>
      <c r="I61" s="89">
        <v>7</v>
      </c>
    </row>
    <row r="62" spans="1:9" s="21" customFormat="1" ht="48.95" customHeight="1">
      <c r="A62" s="31">
        <v>58</v>
      </c>
      <c r="B62" s="11" t="s">
        <v>28</v>
      </c>
      <c r="C62" s="71">
        <v>15</v>
      </c>
      <c r="D62" s="72" t="s">
        <v>13</v>
      </c>
      <c r="E62" s="71" t="s">
        <v>14</v>
      </c>
      <c r="F62" s="71" t="s">
        <v>14</v>
      </c>
      <c r="G62" s="72" t="s">
        <v>101</v>
      </c>
      <c r="H62" s="73" t="s">
        <v>102</v>
      </c>
      <c r="I62" s="92">
        <v>1</v>
      </c>
    </row>
    <row r="63" spans="1:9" s="21" customFormat="1" ht="48.95" customHeight="1">
      <c r="A63" s="31">
        <v>59</v>
      </c>
      <c r="B63" s="11" t="s">
        <v>28</v>
      </c>
      <c r="C63" s="71">
        <v>15</v>
      </c>
      <c r="D63" s="72" t="s">
        <v>13</v>
      </c>
      <c r="E63" s="71" t="s">
        <v>14</v>
      </c>
      <c r="F63" s="71" t="s">
        <v>14</v>
      </c>
      <c r="G63" s="72" t="s">
        <v>103</v>
      </c>
      <c r="H63" s="73" t="s">
        <v>102</v>
      </c>
      <c r="I63" s="92">
        <v>0.5</v>
      </c>
    </row>
    <row r="64" spans="1:9" s="21" customFormat="1" ht="48.95" customHeight="1">
      <c r="A64" s="31">
        <v>60</v>
      </c>
      <c r="B64" s="37" t="s">
        <v>46</v>
      </c>
      <c r="C64" s="71">
        <v>30</v>
      </c>
      <c r="D64" s="72" t="s">
        <v>13</v>
      </c>
      <c r="E64" s="71" t="s">
        <v>14</v>
      </c>
      <c r="F64" s="71" t="s">
        <v>14</v>
      </c>
      <c r="G64" s="72" t="s">
        <v>104</v>
      </c>
      <c r="H64" s="73" t="s">
        <v>102</v>
      </c>
      <c r="I64" s="92">
        <v>2</v>
      </c>
    </row>
    <row r="65" spans="1:9" s="21" customFormat="1" ht="48.95" customHeight="1">
      <c r="A65" s="31">
        <v>61</v>
      </c>
      <c r="B65" s="11" t="s">
        <v>28</v>
      </c>
      <c r="C65" s="71">
        <v>15</v>
      </c>
      <c r="D65" s="72" t="s">
        <v>13</v>
      </c>
      <c r="E65" s="93" t="s">
        <v>14</v>
      </c>
      <c r="F65" s="93" t="s">
        <v>14</v>
      </c>
      <c r="G65" s="72" t="s">
        <v>105</v>
      </c>
      <c r="H65" s="73" t="s">
        <v>102</v>
      </c>
      <c r="I65" s="92">
        <v>2.5</v>
      </c>
    </row>
    <row r="66" spans="1:9" s="21" customFormat="1" ht="48.95" customHeight="1">
      <c r="A66" s="31">
        <v>62</v>
      </c>
      <c r="B66" s="37" t="s">
        <v>46</v>
      </c>
      <c r="C66" s="71">
        <v>30</v>
      </c>
      <c r="D66" s="72" t="s">
        <v>13</v>
      </c>
      <c r="E66" s="93" t="s">
        <v>14</v>
      </c>
      <c r="F66" s="93" t="s">
        <v>14</v>
      </c>
      <c r="G66" s="72" t="s">
        <v>106</v>
      </c>
      <c r="H66" s="73" t="s">
        <v>102</v>
      </c>
      <c r="I66" s="92">
        <v>1.5</v>
      </c>
    </row>
    <row r="67" spans="1:9" s="21" customFormat="1" ht="48.95" customHeight="1">
      <c r="A67" s="31">
        <v>63</v>
      </c>
      <c r="B67" s="37" t="s">
        <v>17</v>
      </c>
      <c r="C67" s="71">
        <v>30</v>
      </c>
      <c r="D67" s="72" t="s">
        <v>18</v>
      </c>
      <c r="E67" s="71" t="s">
        <v>19</v>
      </c>
      <c r="F67" s="35" t="s">
        <v>20</v>
      </c>
      <c r="G67" s="72" t="s">
        <v>107</v>
      </c>
      <c r="H67" s="73" t="s">
        <v>102</v>
      </c>
      <c r="I67" s="92">
        <v>0.3</v>
      </c>
    </row>
    <row r="68" spans="1:9" s="21" customFormat="1" ht="48.95" customHeight="1">
      <c r="A68" s="31">
        <v>64</v>
      </c>
      <c r="B68" s="37" t="s">
        <v>59</v>
      </c>
      <c r="C68" s="71">
        <v>30</v>
      </c>
      <c r="D68" s="72" t="s">
        <v>18</v>
      </c>
      <c r="E68" s="71" t="s">
        <v>19</v>
      </c>
      <c r="F68" s="40" t="s">
        <v>60</v>
      </c>
      <c r="G68" s="72" t="s">
        <v>108</v>
      </c>
      <c r="H68" s="73" t="s">
        <v>102</v>
      </c>
      <c r="I68" s="92">
        <v>2</v>
      </c>
    </row>
    <row r="69" spans="1:9" s="21" customFormat="1" ht="48.95" customHeight="1">
      <c r="A69" s="31">
        <v>65</v>
      </c>
      <c r="B69" s="37" t="s">
        <v>59</v>
      </c>
      <c r="C69" s="43">
        <v>30</v>
      </c>
      <c r="D69" s="94" t="s">
        <v>18</v>
      </c>
      <c r="E69" s="43" t="s">
        <v>19</v>
      </c>
      <c r="F69" s="40" t="s">
        <v>60</v>
      </c>
      <c r="G69" s="94" t="s">
        <v>109</v>
      </c>
      <c r="H69" s="43" t="s">
        <v>110</v>
      </c>
      <c r="I69" s="98">
        <v>0.2</v>
      </c>
    </row>
    <row r="70" spans="1:9" s="21" customFormat="1" ht="48.95" customHeight="1">
      <c r="A70" s="31">
        <v>66</v>
      </c>
      <c r="B70" s="37" t="s">
        <v>59</v>
      </c>
      <c r="C70" s="43">
        <v>30</v>
      </c>
      <c r="D70" s="94" t="s">
        <v>18</v>
      </c>
      <c r="E70" s="43" t="s">
        <v>19</v>
      </c>
      <c r="F70" s="40" t="s">
        <v>60</v>
      </c>
      <c r="G70" s="94" t="s">
        <v>111</v>
      </c>
      <c r="H70" s="43" t="s">
        <v>110</v>
      </c>
      <c r="I70" s="98">
        <v>2.5</v>
      </c>
    </row>
    <row r="71" spans="1:9" s="21" customFormat="1" ht="48.95" customHeight="1">
      <c r="A71" s="31">
        <v>67</v>
      </c>
      <c r="B71" s="37" t="s">
        <v>25</v>
      </c>
      <c r="C71" s="43">
        <v>10</v>
      </c>
      <c r="D71" s="43" t="s">
        <v>13</v>
      </c>
      <c r="E71" s="33" t="s">
        <v>14</v>
      </c>
      <c r="F71" s="33" t="s">
        <v>14</v>
      </c>
      <c r="G71" s="43" t="s">
        <v>112</v>
      </c>
      <c r="H71" s="43" t="s">
        <v>110</v>
      </c>
      <c r="I71" s="98">
        <v>2</v>
      </c>
    </row>
    <row r="72" spans="1:9" s="21" customFormat="1" ht="48.95" customHeight="1">
      <c r="A72" s="31">
        <v>68</v>
      </c>
      <c r="B72" s="37" t="s">
        <v>59</v>
      </c>
      <c r="C72" s="43">
        <v>30</v>
      </c>
      <c r="D72" s="43" t="s">
        <v>18</v>
      </c>
      <c r="E72" s="43" t="s">
        <v>19</v>
      </c>
      <c r="F72" s="40" t="s">
        <v>60</v>
      </c>
      <c r="G72" s="43" t="s">
        <v>113</v>
      </c>
      <c r="H72" s="43" t="s">
        <v>110</v>
      </c>
      <c r="I72" s="98">
        <v>1.3</v>
      </c>
    </row>
    <row r="73" spans="1:9" s="21" customFormat="1" ht="48.95" customHeight="1">
      <c r="A73" s="31">
        <v>69</v>
      </c>
      <c r="B73" s="11" t="s">
        <v>56</v>
      </c>
      <c r="C73" s="43">
        <v>20</v>
      </c>
      <c r="D73" s="94" t="s">
        <v>18</v>
      </c>
      <c r="E73" s="43" t="s">
        <v>19</v>
      </c>
      <c r="F73" s="43" t="s">
        <v>57</v>
      </c>
      <c r="G73" s="94" t="s">
        <v>114</v>
      </c>
      <c r="H73" s="43" t="s">
        <v>110</v>
      </c>
      <c r="I73" s="98">
        <v>0.3</v>
      </c>
    </row>
    <row r="74" spans="1:9" s="21" customFormat="1" ht="48.95" customHeight="1">
      <c r="A74" s="31">
        <v>70</v>
      </c>
      <c r="B74" s="11" t="s">
        <v>34</v>
      </c>
      <c r="C74" s="43">
        <v>7</v>
      </c>
      <c r="D74" s="94" t="s">
        <v>18</v>
      </c>
      <c r="E74" s="43" t="s">
        <v>36</v>
      </c>
      <c r="F74" s="33" t="s">
        <v>37</v>
      </c>
      <c r="G74" s="94" t="s">
        <v>115</v>
      </c>
      <c r="H74" s="43" t="s">
        <v>110</v>
      </c>
      <c r="I74" s="98">
        <v>0.4</v>
      </c>
    </row>
    <row r="75" spans="1:9" s="21" customFormat="1" ht="48.95" customHeight="1">
      <c r="A75" s="31">
        <v>71</v>
      </c>
      <c r="B75" s="11" t="s">
        <v>56</v>
      </c>
      <c r="C75" s="43">
        <v>20</v>
      </c>
      <c r="D75" s="94" t="s">
        <v>18</v>
      </c>
      <c r="E75" s="43" t="s">
        <v>19</v>
      </c>
      <c r="F75" s="43" t="s">
        <v>57</v>
      </c>
      <c r="G75" s="94" t="s">
        <v>116</v>
      </c>
      <c r="H75" s="43" t="s">
        <v>110</v>
      </c>
      <c r="I75" s="98">
        <v>0.3</v>
      </c>
    </row>
    <row r="76" spans="1:9" s="21" customFormat="1" ht="48.95" customHeight="1">
      <c r="A76" s="31">
        <v>72</v>
      </c>
      <c r="B76" s="37" t="s">
        <v>59</v>
      </c>
      <c r="C76" s="43">
        <v>30</v>
      </c>
      <c r="D76" s="94" t="s">
        <v>18</v>
      </c>
      <c r="E76" s="43" t="s">
        <v>19</v>
      </c>
      <c r="F76" s="40" t="s">
        <v>60</v>
      </c>
      <c r="G76" s="94" t="s">
        <v>117</v>
      </c>
      <c r="H76" s="43" t="s">
        <v>110</v>
      </c>
      <c r="I76" s="98">
        <v>0.1</v>
      </c>
    </row>
    <row r="77" spans="1:9" s="21" customFormat="1" ht="48.95" customHeight="1">
      <c r="A77" s="31">
        <v>73</v>
      </c>
      <c r="B77" s="11" t="s">
        <v>34</v>
      </c>
      <c r="C77" s="43">
        <v>7</v>
      </c>
      <c r="D77" s="43" t="s">
        <v>18</v>
      </c>
      <c r="E77" s="43" t="s">
        <v>36</v>
      </c>
      <c r="F77" s="33" t="s">
        <v>37</v>
      </c>
      <c r="G77" s="43" t="s">
        <v>118</v>
      </c>
      <c r="H77" s="43" t="s">
        <v>110</v>
      </c>
      <c r="I77" s="98">
        <v>0.2</v>
      </c>
    </row>
    <row r="78" spans="1:9" s="20" customFormat="1" ht="48.95" customHeight="1">
      <c r="A78" s="31">
        <v>74</v>
      </c>
      <c r="B78" s="37" t="s">
        <v>46</v>
      </c>
      <c r="C78" s="33">
        <v>30</v>
      </c>
      <c r="D78" s="34" t="s">
        <v>13</v>
      </c>
      <c r="E78" s="33" t="s">
        <v>14</v>
      </c>
      <c r="F78" s="33" t="s">
        <v>14</v>
      </c>
      <c r="G78" s="34" t="s">
        <v>119</v>
      </c>
      <c r="H78" s="34" t="s">
        <v>120</v>
      </c>
      <c r="I78" s="75">
        <v>3.85</v>
      </c>
    </row>
    <row r="79" spans="1:9" s="20" customFormat="1" ht="48.95" customHeight="1">
      <c r="A79" s="31">
        <v>75</v>
      </c>
      <c r="B79" s="11" t="s">
        <v>121</v>
      </c>
      <c r="C79" s="33">
        <v>20</v>
      </c>
      <c r="D79" s="34" t="s">
        <v>18</v>
      </c>
      <c r="E79" s="33" t="s">
        <v>19</v>
      </c>
      <c r="F79" s="39" t="s">
        <v>122</v>
      </c>
      <c r="G79" s="34" t="s">
        <v>123</v>
      </c>
      <c r="H79" s="11" t="s">
        <v>124</v>
      </c>
      <c r="I79" s="75">
        <v>1</v>
      </c>
    </row>
    <row r="80" spans="1:9" s="20" customFormat="1" ht="48.95" customHeight="1">
      <c r="A80" s="31">
        <v>76</v>
      </c>
      <c r="B80" s="11" t="s">
        <v>121</v>
      </c>
      <c r="C80" s="33">
        <v>20</v>
      </c>
      <c r="D80" s="34" t="s">
        <v>18</v>
      </c>
      <c r="E80" s="33" t="s">
        <v>19</v>
      </c>
      <c r="F80" s="39" t="s">
        <v>122</v>
      </c>
      <c r="G80" s="34" t="s">
        <v>125</v>
      </c>
      <c r="H80" s="11" t="s">
        <v>124</v>
      </c>
      <c r="I80" s="75">
        <v>0.6</v>
      </c>
    </row>
    <row r="81" spans="1:9" s="21" customFormat="1" ht="48.95" customHeight="1">
      <c r="A81" s="31">
        <v>77</v>
      </c>
      <c r="B81" s="12" t="s">
        <v>52</v>
      </c>
      <c r="C81" s="33">
        <v>15</v>
      </c>
      <c r="D81" s="34" t="s">
        <v>18</v>
      </c>
      <c r="E81" s="33" t="s">
        <v>19</v>
      </c>
      <c r="F81" s="40" t="s">
        <v>53</v>
      </c>
      <c r="G81" s="34" t="s">
        <v>126</v>
      </c>
      <c r="H81" s="12" t="s">
        <v>127</v>
      </c>
      <c r="I81" s="75">
        <v>4.1900000000000004</v>
      </c>
    </row>
    <row r="82" spans="1:9" s="21" customFormat="1" ht="48.95" customHeight="1">
      <c r="A82" s="31">
        <v>78</v>
      </c>
      <c r="B82" s="12" t="s">
        <v>52</v>
      </c>
      <c r="C82" s="33">
        <v>15</v>
      </c>
      <c r="D82" s="34" t="s">
        <v>18</v>
      </c>
      <c r="E82" s="33" t="s">
        <v>19</v>
      </c>
      <c r="F82" s="40" t="s">
        <v>53</v>
      </c>
      <c r="G82" s="34" t="s">
        <v>128</v>
      </c>
      <c r="H82" s="12" t="s">
        <v>127</v>
      </c>
      <c r="I82" s="75">
        <v>1</v>
      </c>
    </row>
    <row r="83" spans="1:9" s="20" customFormat="1" ht="48.95" customHeight="1">
      <c r="A83" s="31">
        <v>79</v>
      </c>
      <c r="B83" s="12" t="s">
        <v>52</v>
      </c>
      <c r="C83" s="33">
        <v>15</v>
      </c>
      <c r="D83" s="34" t="s">
        <v>18</v>
      </c>
      <c r="E83" s="33" t="s">
        <v>19</v>
      </c>
      <c r="F83" s="40" t="s">
        <v>53</v>
      </c>
      <c r="G83" s="34" t="s">
        <v>129</v>
      </c>
      <c r="H83" s="12" t="s">
        <v>127</v>
      </c>
      <c r="I83" s="75">
        <v>2.5</v>
      </c>
    </row>
    <row r="84" spans="1:9" s="21" customFormat="1" ht="48.95" customHeight="1">
      <c r="A84" s="31">
        <v>80</v>
      </c>
      <c r="B84" s="11" t="s">
        <v>12</v>
      </c>
      <c r="C84" s="33">
        <v>20</v>
      </c>
      <c r="D84" s="33" t="s">
        <v>13</v>
      </c>
      <c r="E84" s="33" t="s">
        <v>14</v>
      </c>
      <c r="F84" s="33" t="s">
        <v>14</v>
      </c>
      <c r="G84" s="32" t="s">
        <v>130</v>
      </c>
      <c r="H84" s="34" t="s">
        <v>131</v>
      </c>
      <c r="I84" s="75">
        <v>1</v>
      </c>
    </row>
    <row r="85" spans="1:9" s="21" customFormat="1" ht="48.95" customHeight="1">
      <c r="A85" s="31">
        <v>81</v>
      </c>
      <c r="B85" s="37" t="s">
        <v>25</v>
      </c>
      <c r="C85" s="33">
        <v>10</v>
      </c>
      <c r="D85" s="33" t="s">
        <v>13</v>
      </c>
      <c r="E85" s="33" t="s">
        <v>14</v>
      </c>
      <c r="F85" s="33" t="s">
        <v>14</v>
      </c>
      <c r="G85" s="34" t="s">
        <v>132</v>
      </c>
      <c r="H85" s="34" t="s">
        <v>131</v>
      </c>
      <c r="I85" s="75">
        <v>3</v>
      </c>
    </row>
    <row r="86" spans="1:9" s="21" customFormat="1" ht="48.95" customHeight="1">
      <c r="A86" s="31">
        <v>82</v>
      </c>
      <c r="B86" s="11" t="s">
        <v>43</v>
      </c>
      <c r="C86" s="33">
        <v>20</v>
      </c>
      <c r="D86" s="12" t="s">
        <v>18</v>
      </c>
      <c r="E86" s="33" t="s">
        <v>19</v>
      </c>
      <c r="F86" s="33" t="s">
        <v>44</v>
      </c>
      <c r="G86" s="34" t="s">
        <v>133</v>
      </c>
      <c r="H86" s="34" t="s">
        <v>131</v>
      </c>
      <c r="I86" s="75">
        <v>1</v>
      </c>
    </row>
    <row r="87" spans="1:9" s="21" customFormat="1" ht="48.95" customHeight="1">
      <c r="A87" s="31">
        <v>83</v>
      </c>
      <c r="B87" s="12" t="s">
        <v>52</v>
      </c>
      <c r="C87" s="33">
        <v>15</v>
      </c>
      <c r="D87" s="12" t="s">
        <v>18</v>
      </c>
      <c r="E87" s="33" t="s">
        <v>19</v>
      </c>
      <c r="F87" s="33" t="s">
        <v>53</v>
      </c>
      <c r="G87" s="34" t="s">
        <v>134</v>
      </c>
      <c r="H87" s="34" t="s">
        <v>131</v>
      </c>
      <c r="I87" s="75">
        <v>0.87</v>
      </c>
    </row>
    <row r="88" spans="1:9" s="20" customFormat="1" ht="48.95" customHeight="1">
      <c r="A88" s="31">
        <v>84</v>
      </c>
      <c r="B88" s="12" t="s">
        <v>39</v>
      </c>
      <c r="C88" s="33">
        <v>10</v>
      </c>
      <c r="D88" s="33" t="s">
        <v>18</v>
      </c>
      <c r="E88" s="33" t="s">
        <v>19</v>
      </c>
      <c r="F88" s="33" t="s">
        <v>40</v>
      </c>
      <c r="G88" s="34" t="s">
        <v>135</v>
      </c>
      <c r="H88" s="11" t="s">
        <v>136</v>
      </c>
      <c r="I88" s="75">
        <v>0.1</v>
      </c>
    </row>
    <row r="89" spans="1:9" s="20" customFormat="1" ht="48.95" customHeight="1">
      <c r="A89" s="31">
        <v>85</v>
      </c>
      <c r="B89" s="12" t="s">
        <v>39</v>
      </c>
      <c r="C89" s="33">
        <v>10</v>
      </c>
      <c r="D89" s="33" t="s">
        <v>18</v>
      </c>
      <c r="E89" s="33" t="s">
        <v>19</v>
      </c>
      <c r="F89" s="33" t="s">
        <v>40</v>
      </c>
      <c r="G89" s="34" t="s">
        <v>137</v>
      </c>
      <c r="H89" s="11" t="s">
        <v>136</v>
      </c>
      <c r="I89" s="75">
        <v>0.3</v>
      </c>
    </row>
    <row r="90" spans="1:9" s="20" customFormat="1" ht="48.95" customHeight="1">
      <c r="A90" s="31">
        <v>86</v>
      </c>
      <c r="B90" s="37" t="s">
        <v>17</v>
      </c>
      <c r="C90" s="33">
        <v>30</v>
      </c>
      <c r="D90" s="33" t="s">
        <v>18</v>
      </c>
      <c r="E90" s="33" t="s">
        <v>19</v>
      </c>
      <c r="F90" s="35" t="s">
        <v>20</v>
      </c>
      <c r="G90" s="34" t="s">
        <v>138</v>
      </c>
      <c r="H90" s="11" t="s">
        <v>136</v>
      </c>
      <c r="I90" s="75">
        <v>0.56000000000000005</v>
      </c>
    </row>
    <row r="91" spans="1:9" s="20" customFormat="1" ht="48.95" customHeight="1">
      <c r="A91" s="31">
        <v>87</v>
      </c>
      <c r="B91" s="12" t="s">
        <v>39</v>
      </c>
      <c r="C91" s="33">
        <v>10</v>
      </c>
      <c r="D91" s="33" t="s">
        <v>18</v>
      </c>
      <c r="E91" s="33" t="s">
        <v>19</v>
      </c>
      <c r="F91" s="33" t="s">
        <v>40</v>
      </c>
      <c r="G91" s="34" t="s">
        <v>139</v>
      </c>
      <c r="H91" s="11" t="s">
        <v>136</v>
      </c>
      <c r="I91" s="75">
        <v>0.4</v>
      </c>
    </row>
    <row r="92" spans="1:9" s="20" customFormat="1" ht="48.95" customHeight="1">
      <c r="A92" s="31">
        <v>88</v>
      </c>
      <c r="B92" s="37" t="s">
        <v>17</v>
      </c>
      <c r="C92" s="33">
        <v>30</v>
      </c>
      <c r="D92" s="33" t="s">
        <v>18</v>
      </c>
      <c r="E92" s="33" t="s">
        <v>19</v>
      </c>
      <c r="F92" s="35" t="s">
        <v>20</v>
      </c>
      <c r="G92" s="34" t="s">
        <v>140</v>
      </c>
      <c r="H92" s="11" t="s">
        <v>136</v>
      </c>
      <c r="I92" s="75">
        <v>0.8</v>
      </c>
    </row>
    <row r="93" spans="1:9" s="20" customFormat="1" ht="48.95" customHeight="1">
      <c r="A93" s="31">
        <v>89</v>
      </c>
      <c r="B93" s="12" t="s">
        <v>52</v>
      </c>
      <c r="C93" s="41">
        <v>15</v>
      </c>
      <c r="D93" s="33" t="s">
        <v>18</v>
      </c>
      <c r="E93" s="33" t="s">
        <v>19</v>
      </c>
      <c r="F93" s="40" t="s">
        <v>53</v>
      </c>
      <c r="G93" s="42" t="s">
        <v>141</v>
      </c>
      <c r="H93" s="11" t="s">
        <v>136</v>
      </c>
      <c r="I93" s="77">
        <v>0.6</v>
      </c>
    </row>
    <row r="94" spans="1:9" s="20" customFormat="1" ht="48.95" customHeight="1">
      <c r="A94" s="31">
        <v>90</v>
      </c>
      <c r="B94" s="11" t="s">
        <v>43</v>
      </c>
      <c r="C94" s="33">
        <v>20</v>
      </c>
      <c r="D94" s="33" t="s">
        <v>18</v>
      </c>
      <c r="E94" s="33" t="s">
        <v>19</v>
      </c>
      <c r="F94" s="33" t="s">
        <v>44</v>
      </c>
      <c r="G94" s="34" t="s">
        <v>142</v>
      </c>
      <c r="H94" s="11" t="s">
        <v>136</v>
      </c>
      <c r="I94" s="75">
        <v>1.5</v>
      </c>
    </row>
    <row r="95" spans="1:9" s="20" customFormat="1" ht="48.95" customHeight="1">
      <c r="A95" s="31">
        <v>91</v>
      </c>
      <c r="B95" s="11" t="s">
        <v>31</v>
      </c>
      <c r="C95" s="33">
        <v>5</v>
      </c>
      <c r="D95" s="33" t="s">
        <v>13</v>
      </c>
      <c r="E95" s="33" t="s">
        <v>14</v>
      </c>
      <c r="F95" s="33" t="s">
        <v>14</v>
      </c>
      <c r="G95" s="34" t="s">
        <v>143</v>
      </c>
      <c r="H95" s="11" t="s">
        <v>136</v>
      </c>
      <c r="I95" s="75">
        <v>2</v>
      </c>
    </row>
    <row r="96" spans="1:9" s="20" customFormat="1" ht="48.95" customHeight="1">
      <c r="A96" s="31">
        <v>92</v>
      </c>
      <c r="B96" s="11" t="s">
        <v>43</v>
      </c>
      <c r="C96" s="33">
        <v>20</v>
      </c>
      <c r="D96" s="33" t="s">
        <v>18</v>
      </c>
      <c r="E96" s="33" t="s">
        <v>19</v>
      </c>
      <c r="F96" s="33" t="s">
        <v>44</v>
      </c>
      <c r="G96" s="34" t="s">
        <v>144</v>
      </c>
      <c r="H96" s="11" t="s">
        <v>136</v>
      </c>
      <c r="I96" s="75">
        <v>2.54</v>
      </c>
    </row>
    <row r="97" spans="1:9" s="20" customFormat="1" ht="48.95" customHeight="1">
      <c r="A97" s="31">
        <v>93</v>
      </c>
      <c r="B97" s="37" t="s">
        <v>46</v>
      </c>
      <c r="C97" s="95">
        <v>30</v>
      </c>
      <c r="D97" s="95" t="s">
        <v>13</v>
      </c>
      <c r="E97" s="95" t="s">
        <v>14</v>
      </c>
      <c r="F97" s="95" t="s">
        <v>14</v>
      </c>
      <c r="G97" s="96" t="s">
        <v>145</v>
      </c>
      <c r="H97" s="37" t="s">
        <v>136</v>
      </c>
      <c r="I97" s="76">
        <v>0.8</v>
      </c>
    </row>
    <row r="98" spans="1:9" s="20" customFormat="1" ht="48.95" customHeight="1">
      <c r="A98" s="31">
        <v>94</v>
      </c>
      <c r="B98" s="11" t="s">
        <v>34</v>
      </c>
      <c r="C98" s="95">
        <v>7</v>
      </c>
      <c r="D98" s="95" t="s">
        <v>18</v>
      </c>
      <c r="E98" s="95" t="s">
        <v>36</v>
      </c>
      <c r="F98" s="95" t="s">
        <v>37</v>
      </c>
      <c r="G98" s="96" t="s">
        <v>146</v>
      </c>
      <c r="H98" s="37" t="s">
        <v>136</v>
      </c>
      <c r="I98" s="76">
        <v>1</v>
      </c>
    </row>
    <row r="99" spans="1:9" s="20" customFormat="1" ht="48.95" customHeight="1">
      <c r="A99" s="31">
        <v>95</v>
      </c>
      <c r="B99" s="11" t="s">
        <v>12</v>
      </c>
      <c r="C99" s="33">
        <v>20</v>
      </c>
      <c r="D99" s="33" t="s">
        <v>13</v>
      </c>
      <c r="E99" s="33" t="s">
        <v>14</v>
      </c>
      <c r="F99" s="33" t="s">
        <v>14</v>
      </c>
      <c r="G99" s="34" t="s">
        <v>147</v>
      </c>
      <c r="H99" s="37" t="s">
        <v>148</v>
      </c>
      <c r="I99" s="76">
        <v>4</v>
      </c>
    </row>
    <row r="100" spans="1:9" s="20" customFormat="1" ht="48.95" customHeight="1">
      <c r="A100" s="31">
        <v>96</v>
      </c>
      <c r="B100" s="11" t="s">
        <v>43</v>
      </c>
      <c r="C100" s="33">
        <v>20</v>
      </c>
      <c r="D100" s="33" t="s">
        <v>13</v>
      </c>
      <c r="E100" s="33" t="s">
        <v>19</v>
      </c>
      <c r="F100" s="33" t="s">
        <v>44</v>
      </c>
      <c r="G100" s="34" t="s">
        <v>149</v>
      </c>
      <c r="H100" s="37" t="s">
        <v>148</v>
      </c>
      <c r="I100" s="76">
        <v>1</v>
      </c>
    </row>
    <row r="101" spans="1:9" s="20" customFormat="1" ht="48.95" customHeight="1">
      <c r="A101" s="31">
        <v>97</v>
      </c>
      <c r="B101" s="12" t="s">
        <v>52</v>
      </c>
      <c r="C101" s="33">
        <v>15</v>
      </c>
      <c r="D101" s="12" t="s">
        <v>13</v>
      </c>
      <c r="E101" s="33" t="s">
        <v>19</v>
      </c>
      <c r="F101" s="40" t="s">
        <v>53</v>
      </c>
      <c r="G101" s="34" t="s">
        <v>150</v>
      </c>
      <c r="H101" s="37" t="s">
        <v>148</v>
      </c>
      <c r="I101" s="76">
        <v>8</v>
      </c>
    </row>
    <row r="102" spans="1:9" s="20" customFormat="1" ht="48.95" customHeight="1">
      <c r="A102" s="31">
        <v>98</v>
      </c>
      <c r="B102" s="37" t="s">
        <v>59</v>
      </c>
      <c r="C102" s="33">
        <v>30</v>
      </c>
      <c r="D102" s="12" t="s">
        <v>18</v>
      </c>
      <c r="E102" s="33" t="s">
        <v>19</v>
      </c>
      <c r="F102" s="33" t="s">
        <v>60</v>
      </c>
      <c r="G102" s="34" t="s">
        <v>151</v>
      </c>
      <c r="H102" s="11" t="s">
        <v>148</v>
      </c>
      <c r="I102" s="75">
        <v>0.17</v>
      </c>
    </row>
    <row r="103" spans="1:9" s="20" customFormat="1" ht="48.95" customHeight="1">
      <c r="A103" s="31">
        <v>99</v>
      </c>
      <c r="B103" s="11" t="s">
        <v>34</v>
      </c>
      <c r="C103" s="33">
        <v>7</v>
      </c>
      <c r="D103" s="33" t="s">
        <v>18</v>
      </c>
      <c r="E103" s="33" t="s">
        <v>36</v>
      </c>
      <c r="F103" s="33" t="s">
        <v>37</v>
      </c>
      <c r="G103" s="34" t="s">
        <v>152</v>
      </c>
      <c r="H103" s="11" t="s">
        <v>148</v>
      </c>
      <c r="I103" s="75">
        <v>5</v>
      </c>
    </row>
    <row r="104" spans="1:9" s="20" customFormat="1" ht="48.95" customHeight="1">
      <c r="A104" s="31">
        <v>100</v>
      </c>
      <c r="B104" s="11" t="s">
        <v>34</v>
      </c>
      <c r="C104" s="33">
        <v>7</v>
      </c>
      <c r="D104" s="33" t="s">
        <v>18</v>
      </c>
      <c r="E104" s="33" t="s">
        <v>36</v>
      </c>
      <c r="F104" s="33" t="s">
        <v>37</v>
      </c>
      <c r="G104" s="33" t="s">
        <v>153</v>
      </c>
      <c r="H104" s="11" t="s">
        <v>148</v>
      </c>
      <c r="I104" s="75">
        <v>5.8</v>
      </c>
    </row>
    <row r="105" spans="1:9" s="20" customFormat="1" ht="48.95" customHeight="1">
      <c r="A105" s="31">
        <v>101</v>
      </c>
      <c r="B105" s="37" t="s">
        <v>59</v>
      </c>
      <c r="C105" s="33">
        <v>30</v>
      </c>
      <c r="D105" s="33" t="s">
        <v>18</v>
      </c>
      <c r="E105" s="33" t="s">
        <v>19</v>
      </c>
      <c r="F105" s="40" t="s">
        <v>60</v>
      </c>
      <c r="G105" s="34" t="s">
        <v>154</v>
      </c>
      <c r="H105" s="11" t="s">
        <v>148</v>
      </c>
      <c r="I105" s="75">
        <v>7.4</v>
      </c>
    </row>
    <row r="106" spans="1:9" s="20" customFormat="1" ht="48.95" customHeight="1">
      <c r="A106" s="31">
        <v>102</v>
      </c>
      <c r="B106" s="37" t="s">
        <v>59</v>
      </c>
      <c r="C106" s="33">
        <v>30</v>
      </c>
      <c r="D106" s="33" t="s">
        <v>18</v>
      </c>
      <c r="E106" s="33" t="s">
        <v>19</v>
      </c>
      <c r="F106" s="40" t="s">
        <v>60</v>
      </c>
      <c r="G106" s="33" t="s">
        <v>155</v>
      </c>
      <c r="H106" s="11" t="s">
        <v>148</v>
      </c>
      <c r="I106" s="75">
        <v>0.4</v>
      </c>
    </row>
    <row r="107" spans="1:9" s="21" customFormat="1" ht="48.95" customHeight="1">
      <c r="A107" s="31">
        <v>103</v>
      </c>
      <c r="B107" s="11" t="s">
        <v>34</v>
      </c>
      <c r="C107" s="33">
        <v>7</v>
      </c>
      <c r="D107" s="12" t="s">
        <v>13</v>
      </c>
      <c r="E107" s="33" t="s">
        <v>36</v>
      </c>
      <c r="F107" s="33" t="s">
        <v>37</v>
      </c>
      <c r="G107" s="97" t="s">
        <v>156</v>
      </c>
      <c r="H107" s="34" t="s">
        <v>157</v>
      </c>
      <c r="I107" s="75">
        <v>7.3</v>
      </c>
    </row>
    <row r="108" spans="1:9" s="20" customFormat="1" ht="48.95" customHeight="1">
      <c r="A108" s="31">
        <v>104</v>
      </c>
      <c r="B108" s="12" t="s">
        <v>39</v>
      </c>
      <c r="C108" s="33">
        <v>10</v>
      </c>
      <c r="D108" s="33" t="s">
        <v>18</v>
      </c>
      <c r="E108" s="33" t="s">
        <v>19</v>
      </c>
      <c r="F108" s="33" t="s">
        <v>40</v>
      </c>
      <c r="G108" s="33" t="s">
        <v>158</v>
      </c>
      <c r="H108" s="11" t="s">
        <v>159</v>
      </c>
      <c r="I108" s="75">
        <v>0.14000000000000001</v>
      </c>
    </row>
    <row r="109" spans="1:9" s="20" customFormat="1" ht="48.95" customHeight="1">
      <c r="A109" s="31">
        <v>105</v>
      </c>
      <c r="B109" s="37" t="s">
        <v>17</v>
      </c>
      <c r="C109" s="33">
        <v>30</v>
      </c>
      <c r="D109" s="33" t="s">
        <v>18</v>
      </c>
      <c r="E109" s="33" t="s">
        <v>19</v>
      </c>
      <c r="F109" s="35" t="s">
        <v>20</v>
      </c>
      <c r="G109" s="34" t="s">
        <v>160</v>
      </c>
      <c r="H109" s="11" t="s">
        <v>159</v>
      </c>
      <c r="I109" s="75">
        <v>0.8</v>
      </c>
    </row>
    <row r="110" spans="1:9" s="23" customFormat="1" ht="48.95" customHeight="1">
      <c r="A110" s="31">
        <v>106</v>
      </c>
      <c r="B110" s="11" t="s">
        <v>43</v>
      </c>
      <c r="C110" s="33">
        <v>20</v>
      </c>
      <c r="D110" s="33" t="s">
        <v>18</v>
      </c>
      <c r="E110" s="33" t="s">
        <v>19</v>
      </c>
      <c r="F110" s="33" t="s">
        <v>44</v>
      </c>
      <c r="G110" s="38" t="s">
        <v>161</v>
      </c>
      <c r="H110" s="32" t="s">
        <v>159</v>
      </c>
      <c r="I110" s="75">
        <v>0.2</v>
      </c>
    </row>
    <row r="111" spans="1:9" s="20" customFormat="1" ht="48.95" customHeight="1">
      <c r="A111" s="31">
        <v>107</v>
      </c>
      <c r="B111" s="37" t="s">
        <v>25</v>
      </c>
      <c r="C111" s="33">
        <v>10</v>
      </c>
      <c r="D111" s="33" t="s">
        <v>13</v>
      </c>
      <c r="E111" s="33" t="s">
        <v>14</v>
      </c>
      <c r="F111" s="33" t="s">
        <v>14</v>
      </c>
      <c r="G111" s="34" t="s">
        <v>162</v>
      </c>
      <c r="H111" s="11" t="s">
        <v>159</v>
      </c>
      <c r="I111" s="75">
        <v>7.47</v>
      </c>
    </row>
    <row r="112" spans="1:9" s="20" customFormat="1" ht="48.95" customHeight="1">
      <c r="A112" s="31">
        <v>108</v>
      </c>
      <c r="B112" s="37" t="s">
        <v>59</v>
      </c>
      <c r="C112" s="37">
        <v>30</v>
      </c>
      <c r="D112" s="12" t="s">
        <v>18</v>
      </c>
      <c r="E112" s="33" t="s">
        <v>19</v>
      </c>
      <c r="F112" s="40" t="s">
        <v>60</v>
      </c>
      <c r="G112" s="37" t="s">
        <v>163</v>
      </c>
      <c r="H112" s="37" t="s">
        <v>159</v>
      </c>
      <c r="I112" s="76">
        <v>3</v>
      </c>
    </row>
    <row r="113" spans="1:9" s="20" customFormat="1" ht="48.95" customHeight="1">
      <c r="A113" s="31">
        <v>109</v>
      </c>
      <c r="B113" s="11" t="s">
        <v>34</v>
      </c>
      <c r="C113" s="34">
        <v>7</v>
      </c>
      <c r="D113" s="34" t="s">
        <v>18</v>
      </c>
      <c r="E113" s="34" t="s">
        <v>36</v>
      </c>
      <c r="F113" s="34" t="s">
        <v>37</v>
      </c>
      <c r="G113" s="34" t="s">
        <v>164</v>
      </c>
      <c r="H113" s="37" t="s">
        <v>165</v>
      </c>
      <c r="I113" s="76">
        <v>1.2</v>
      </c>
    </row>
    <row r="114" spans="1:9" s="20" customFormat="1" ht="48.95" customHeight="1">
      <c r="A114" s="31">
        <v>110</v>
      </c>
      <c r="B114" s="37" t="s">
        <v>17</v>
      </c>
      <c r="C114" s="33">
        <v>30</v>
      </c>
      <c r="D114" s="33" t="s">
        <v>18</v>
      </c>
      <c r="E114" s="33" t="s">
        <v>19</v>
      </c>
      <c r="F114" s="35" t="s">
        <v>20</v>
      </c>
      <c r="G114" s="33" t="s">
        <v>166</v>
      </c>
      <c r="H114" s="36" t="s">
        <v>165</v>
      </c>
      <c r="I114" s="75">
        <v>0.8</v>
      </c>
    </row>
    <row r="115" spans="1:9" s="20" customFormat="1" ht="48.95" customHeight="1">
      <c r="A115" s="31">
        <v>111</v>
      </c>
      <c r="B115" s="11" t="s">
        <v>34</v>
      </c>
      <c r="C115" s="33">
        <v>7</v>
      </c>
      <c r="D115" s="33" t="s">
        <v>13</v>
      </c>
      <c r="E115" s="11" t="s">
        <v>36</v>
      </c>
      <c r="F115" s="33" t="s">
        <v>37</v>
      </c>
      <c r="G115" s="97" t="s">
        <v>167</v>
      </c>
      <c r="H115" s="36" t="s">
        <v>165</v>
      </c>
      <c r="I115" s="75">
        <v>8.4499999999999993</v>
      </c>
    </row>
    <row r="116" spans="1:9" s="21" customFormat="1" ht="48.95" customHeight="1">
      <c r="A116" s="31">
        <v>112</v>
      </c>
      <c r="B116" s="12" t="s">
        <v>52</v>
      </c>
      <c r="C116" s="33">
        <v>15</v>
      </c>
      <c r="D116" s="12" t="s">
        <v>18</v>
      </c>
      <c r="E116" s="33" t="s">
        <v>19</v>
      </c>
      <c r="F116" s="33" t="s">
        <v>53</v>
      </c>
      <c r="G116" s="34" t="s">
        <v>168</v>
      </c>
      <c r="H116" s="34" t="s">
        <v>165</v>
      </c>
      <c r="I116" s="75">
        <v>0.3</v>
      </c>
    </row>
    <row r="117" spans="1:9" s="21" customFormat="1" ht="48.95" customHeight="1">
      <c r="A117" s="31">
        <v>113</v>
      </c>
      <c r="B117" s="37" t="s">
        <v>17</v>
      </c>
      <c r="C117" s="33">
        <v>30</v>
      </c>
      <c r="D117" s="33" t="s">
        <v>18</v>
      </c>
      <c r="E117" s="33" t="s">
        <v>19</v>
      </c>
      <c r="F117" s="35" t="s">
        <v>20</v>
      </c>
      <c r="G117" s="33" t="s">
        <v>169</v>
      </c>
      <c r="H117" s="34" t="s">
        <v>165</v>
      </c>
      <c r="I117" s="75">
        <v>0.96</v>
      </c>
    </row>
    <row r="118" spans="1:9" s="21" customFormat="1" ht="48.95" customHeight="1">
      <c r="A118" s="31">
        <v>114</v>
      </c>
      <c r="B118" s="11" t="s">
        <v>12</v>
      </c>
      <c r="C118" s="33">
        <v>20</v>
      </c>
      <c r="D118" s="33" t="s">
        <v>13</v>
      </c>
      <c r="E118" s="33" t="s">
        <v>14</v>
      </c>
      <c r="F118" s="33" t="s">
        <v>14</v>
      </c>
      <c r="G118" s="32" t="s">
        <v>170</v>
      </c>
      <c r="H118" s="34" t="s">
        <v>165</v>
      </c>
      <c r="I118" s="75">
        <v>44.1</v>
      </c>
    </row>
    <row r="119" spans="1:9" s="20" customFormat="1" ht="48.95" customHeight="1">
      <c r="A119" s="31">
        <v>115</v>
      </c>
      <c r="B119" s="11" t="s">
        <v>171</v>
      </c>
      <c r="C119" s="33">
        <v>7</v>
      </c>
      <c r="D119" s="33" t="s">
        <v>18</v>
      </c>
      <c r="E119" s="33" t="s">
        <v>19</v>
      </c>
      <c r="F119" s="33" t="s">
        <v>172</v>
      </c>
      <c r="G119" s="33" t="s">
        <v>173</v>
      </c>
      <c r="H119" s="36" t="s">
        <v>165</v>
      </c>
      <c r="I119" s="75">
        <v>0.65</v>
      </c>
    </row>
    <row r="120" spans="1:9" s="21" customFormat="1" ht="48.95" customHeight="1">
      <c r="A120" s="31">
        <v>116</v>
      </c>
      <c r="B120" s="37" t="s">
        <v>17</v>
      </c>
      <c r="C120" s="33">
        <v>30</v>
      </c>
      <c r="D120" s="33" t="s">
        <v>18</v>
      </c>
      <c r="E120" s="33" t="s">
        <v>19</v>
      </c>
      <c r="F120" s="35" t="s">
        <v>20</v>
      </c>
      <c r="G120" s="34" t="s">
        <v>174</v>
      </c>
      <c r="H120" s="34" t="s">
        <v>165</v>
      </c>
      <c r="I120" s="75">
        <v>2.4</v>
      </c>
    </row>
    <row r="121" spans="1:9" s="20" customFormat="1" ht="48.95" customHeight="1">
      <c r="A121" s="31">
        <v>117</v>
      </c>
      <c r="B121" s="12" t="s">
        <v>52</v>
      </c>
      <c r="C121" s="33">
        <v>15</v>
      </c>
      <c r="D121" s="33" t="s">
        <v>18</v>
      </c>
      <c r="E121" s="33" t="s">
        <v>19</v>
      </c>
      <c r="F121" s="40" t="s">
        <v>53</v>
      </c>
      <c r="G121" s="33" t="s">
        <v>175</v>
      </c>
      <c r="H121" s="11" t="s">
        <v>176</v>
      </c>
      <c r="I121" s="75">
        <v>1</v>
      </c>
    </row>
    <row r="122" spans="1:9" s="20" customFormat="1" ht="48.95" customHeight="1">
      <c r="A122" s="31">
        <v>118</v>
      </c>
      <c r="B122" s="11" t="s">
        <v>34</v>
      </c>
      <c r="C122" s="33">
        <v>7</v>
      </c>
      <c r="D122" s="33" t="s">
        <v>18</v>
      </c>
      <c r="E122" s="33" t="s">
        <v>36</v>
      </c>
      <c r="F122" s="33" t="s">
        <v>37</v>
      </c>
      <c r="G122" s="34" t="s">
        <v>177</v>
      </c>
      <c r="H122" s="11" t="s">
        <v>176</v>
      </c>
      <c r="I122" s="75">
        <v>0.5</v>
      </c>
    </row>
    <row r="123" spans="1:9" s="20" customFormat="1" ht="48.95" customHeight="1">
      <c r="A123" s="31">
        <v>119</v>
      </c>
      <c r="B123" s="37" t="s">
        <v>17</v>
      </c>
      <c r="C123" s="33">
        <v>30</v>
      </c>
      <c r="D123" s="33" t="s">
        <v>18</v>
      </c>
      <c r="E123" s="33" t="s">
        <v>19</v>
      </c>
      <c r="F123" s="35" t="s">
        <v>20</v>
      </c>
      <c r="G123" s="34" t="s">
        <v>178</v>
      </c>
      <c r="H123" s="37" t="s">
        <v>176</v>
      </c>
      <c r="I123" s="76">
        <v>0.43</v>
      </c>
    </row>
    <row r="124" spans="1:9" s="20" customFormat="1" ht="48.95" customHeight="1">
      <c r="A124" s="31">
        <v>120</v>
      </c>
      <c r="B124" s="12" t="s">
        <v>39</v>
      </c>
      <c r="C124" s="33">
        <v>10</v>
      </c>
      <c r="D124" s="33" t="s">
        <v>18</v>
      </c>
      <c r="E124" s="33" t="s">
        <v>19</v>
      </c>
      <c r="F124" s="33" t="s">
        <v>40</v>
      </c>
      <c r="G124" s="34" t="s">
        <v>179</v>
      </c>
      <c r="H124" s="37" t="s">
        <v>176</v>
      </c>
      <c r="I124" s="76">
        <v>1</v>
      </c>
    </row>
    <row r="125" spans="1:9" s="20" customFormat="1" ht="48.95" customHeight="1">
      <c r="A125" s="31">
        <v>121</v>
      </c>
      <c r="B125" s="11" t="s">
        <v>34</v>
      </c>
      <c r="C125" s="33">
        <v>7</v>
      </c>
      <c r="D125" s="33" t="s">
        <v>18</v>
      </c>
      <c r="E125" s="33" t="s">
        <v>36</v>
      </c>
      <c r="F125" s="34" t="s">
        <v>37</v>
      </c>
      <c r="G125" s="34" t="s">
        <v>180</v>
      </c>
      <c r="H125" s="37" t="s">
        <v>176</v>
      </c>
      <c r="I125" s="76">
        <v>0.1</v>
      </c>
    </row>
    <row r="126" spans="1:9" s="20" customFormat="1" ht="48.95" customHeight="1">
      <c r="A126" s="31">
        <v>122</v>
      </c>
      <c r="B126" s="12" t="s">
        <v>52</v>
      </c>
      <c r="C126" s="33">
        <v>15</v>
      </c>
      <c r="D126" s="33" t="s">
        <v>18</v>
      </c>
      <c r="E126" s="33" t="s">
        <v>19</v>
      </c>
      <c r="F126" s="40" t="s">
        <v>53</v>
      </c>
      <c r="G126" s="34" t="s">
        <v>181</v>
      </c>
      <c r="H126" s="37" t="s">
        <v>176</v>
      </c>
      <c r="I126" s="76">
        <v>0.3</v>
      </c>
    </row>
    <row r="127" spans="1:9" s="22" customFormat="1" ht="48.95" customHeight="1">
      <c r="A127" s="31">
        <v>123</v>
      </c>
      <c r="B127" s="37" t="s">
        <v>34</v>
      </c>
      <c r="C127" s="37">
        <v>7</v>
      </c>
      <c r="D127" s="33" t="s">
        <v>18</v>
      </c>
      <c r="E127" s="37" t="s">
        <v>36</v>
      </c>
      <c r="F127" s="37" t="s">
        <v>37</v>
      </c>
      <c r="G127" s="37" t="s">
        <v>182</v>
      </c>
      <c r="H127" s="37" t="s">
        <v>176</v>
      </c>
      <c r="I127" s="76">
        <v>0.8</v>
      </c>
    </row>
    <row r="128" spans="1:9" ht="48.95" customHeight="1">
      <c r="A128" s="31">
        <v>124</v>
      </c>
      <c r="B128" s="37" t="s">
        <v>34</v>
      </c>
      <c r="C128" s="37">
        <v>7</v>
      </c>
      <c r="D128" s="33" t="s">
        <v>18</v>
      </c>
      <c r="E128" s="37" t="s">
        <v>36</v>
      </c>
      <c r="F128" s="37" t="s">
        <v>37</v>
      </c>
      <c r="G128" s="37" t="s">
        <v>183</v>
      </c>
      <c r="H128" s="37" t="s">
        <v>176</v>
      </c>
      <c r="I128" s="76">
        <v>0.1</v>
      </c>
    </row>
    <row r="129" spans="1:9" s="20" customFormat="1" ht="48.95" customHeight="1">
      <c r="A129" s="31">
        <v>125</v>
      </c>
      <c r="B129" s="11" t="s">
        <v>28</v>
      </c>
      <c r="C129" s="33">
        <v>15</v>
      </c>
      <c r="D129" s="33" t="s">
        <v>13</v>
      </c>
      <c r="E129" s="33" t="s">
        <v>14</v>
      </c>
      <c r="F129" s="33" t="s">
        <v>14</v>
      </c>
      <c r="G129" s="34" t="s">
        <v>184</v>
      </c>
      <c r="H129" s="11" t="s">
        <v>185</v>
      </c>
      <c r="I129" s="75">
        <v>8.8000000000000007</v>
      </c>
    </row>
    <row r="130" spans="1:9" s="20" customFormat="1" ht="48.95" customHeight="1">
      <c r="A130" s="31">
        <v>126</v>
      </c>
      <c r="B130" s="11" t="s">
        <v>28</v>
      </c>
      <c r="C130" s="33">
        <v>15</v>
      </c>
      <c r="D130" s="33" t="s">
        <v>13</v>
      </c>
      <c r="E130" s="33" t="s">
        <v>14</v>
      </c>
      <c r="F130" s="33" t="s">
        <v>14</v>
      </c>
      <c r="G130" s="34" t="s">
        <v>186</v>
      </c>
      <c r="H130" s="11" t="s">
        <v>185</v>
      </c>
      <c r="I130" s="75">
        <v>17</v>
      </c>
    </row>
    <row r="131" spans="1:9" s="20" customFormat="1" ht="48.95" customHeight="1">
      <c r="A131" s="31">
        <v>127</v>
      </c>
      <c r="B131" s="11" t="s">
        <v>28</v>
      </c>
      <c r="C131" s="33">
        <v>15</v>
      </c>
      <c r="D131" s="33" t="s">
        <v>13</v>
      </c>
      <c r="E131" s="33" t="s">
        <v>14</v>
      </c>
      <c r="F131" s="33" t="s">
        <v>14</v>
      </c>
      <c r="G131" s="34" t="s">
        <v>187</v>
      </c>
      <c r="H131" s="11" t="s">
        <v>185</v>
      </c>
      <c r="I131" s="75">
        <v>6.3</v>
      </c>
    </row>
    <row r="132" spans="1:9" s="20" customFormat="1" ht="48.95" customHeight="1">
      <c r="A132" s="31">
        <v>128</v>
      </c>
      <c r="B132" s="11" t="s">
        <v>34</v>
      </c>
      <c r="C132" s="33">
        <v>7</v>
      </c>
      <c r="D132" s="33" t="s">
        <v>18</v>
      </c>
      <c r="E132" s="33" t="s">
        <v>36</v>
      </c>
      <c r="F132" s="33" t="s">
        <v>37</v>
      </c>
      <c r="G132" s="34" t="s">
        <v>188</v>
      </c>
      <c r="H132" s="11" t="s">
        <v>185</v>
      </c>
      <c r="I132" s="75">
        <v>2</v>
      </c>
    </row>
    <row r="133" spans="1:9" s="22" customFormat="1" ht="48.95" customHeight="1">
      <c r="A133" s="31">
        <v>129</v>
      </c>
      <c r="B133" s="11" t="s">
        <v>31</v>
      </c>
      <c r="C133" s="37">
        <v>5</v>
      </c>
      <c r="D133" s="33" t="s">
        <v>13</v>
      </c>
      <c r="E133" s="37" t="s">
        <v>14</v>
      </c>
      <c r="F133" s="37" t="s">
        <v>14</v>
      </c>
      <c r="G133" s="37" t="s">
        <v>189</v>
      </c>
      <c r="H133" s="37" t="s">
        <v>185</v>
      </c>
      <c r="I133" s="76">
        <v>0.1</v>
      </c>
    </row>
    <row r="134" spans="1:9" s="22" customFormat="1" ht="48.95" customHeight="1">
      <c r="A134" s="31">
        <v>130</v>
      </c>
      <c r="B134" s="11" t="s">
        <v>17</v>
      </c>
      <c r="C134" s="37">
        <v>30</v>
      </c>
      <c r="D134" s="33" t="s">
        <v>13</v>
      </c>
      <c r="E134" s="37" t="s">
        <v>19</v>
      </c>
      <c r="F134" s="37" t="s">
        <v>20</v>
      </c>
      <c r="G134" s="37" t="s">
        <v>190</v>
      </c>
      <c r="H134" s="37" t="s">
        <v>185</v>
      </c>
      <c r="I134" s="76">
        <v>2</v>
      </c>
    </row>
    <row r="135" spans="1:9" s="20" customFormat="1" ht="48.95" customHeight="1">
      <c r="A135" s="31">
        <v>131</v>
      </c>
      <c r="B135" s="37" t="s">
        <v>25</v>
      </c>
      <c r="C135" s="33">
        <v>10</v>
      </c>
      <c r="D135" s="34" t="s">
        <v>13</v>
      </c>
      <c r="E135" s="33" t="s">
        <v>14</v>
      </c>
      <c r="F135" s="33" t="s">
        <v>14</v>
      </c>
      <c r="G135" s="34" t="s">
        <v>191</v>
      </c>
      <c r="H135" s="37" t="s">
        <v>192</v>
      </c>
      <c r="I135" s="75">
        <v>2</v>
      </c>
    </row>
    <row r="136" spans="1:9" s="20" customFormat="1" ht="48.95" customHeight="1">
      <c r="A136" s="31">
        <v>132</v>
      </c>
      <c r="B136" s="12" t="s">
        <v>39</v>
      </c>
      <c r="C136" s="33">
        <v>10</v>
      </c>
      <c r="D136" s="34" t="s">
        <v>18</v>
      </c>
      <c r="E136" s="33" t="s">
        <v>19</v>
      </c>
      <c r="F136" s="33" t="s">
        <v>40</v>
      </c>
      <c r="G136" s="34" t="s">
        <v>193</v>
      </c>
      <c r="H136" s="37" t="s">
        <v>192</v>
      </c>
      <c r="I136" s="75">
        <v>0.5</v>
      </c>
    </row>
    <row r="137" spans="1:9" s="20" customFormat="1" ht="48.95" customHeight="1">
      <c r="A137" s="31">
        <v>133</v>
      </c>
      <c r="B137" s="12" t="s">
        <v>194</v>
      </c>
      <c r="C137" s="33">
        <v>15</v>
      </c>
      <c r="D137" s="33" t="s">
        <v>18</v>
      </c>
      <c r="E137" s="33" t="s">
        <v>19</v>
      </c>
      <c r="F137" s="33" t="s">
        <v>195</v>
      </c>
      <c r="G137" s="33" t="s">
        <v>196</v>
      </c>
      <c r="H137" s="37" t="s">
        <v>192</v>
      </c>
      <c r="I137" s="75">
        <v>0.38</v>
      </c>
    </row>
    <row r="138" spans="1:9" s="20" customFormat="1" ht="48.95" customHeight="1">
      <c r="A138" s="31">
        <v>134</v>
      </c>
      <c r="B138" s="11" t="s">
        <v>28</v>
      </c>
      <c r="C138" s="33">
        <v>15</v>
      </c>
      <c r="D138" s="33" t="s">
        <v>13</v>
      </c>
      <c r="E138" s="33" t="s">
        <v>14</v>
      </c>
      <c r="F138" s="33" t="s">
        <v>14</v>
      </c>
      <c r="G138" s="33" t="s">
        <v>197</v>
      </c>
      <c r="H138" s="37" t="s">
        <v>192</v>
      </c>
      <c r="I138" s="75">
        <v>0.16</v>
      </c>
    </row>
    <row r="139" spans="1:9" s="24" customFormat="1" ht="48.95" customHeight="1">
      <c r="A139" s="31">
        <v>135</v>
      </c>
      <c r="B139" s="11" t="s">
        <v>59</v>
      </c>
      <c r="C139" s="33">
        <v>30</v>
      </c>
      <c r="D139" s="34" t="s">
        <v>13</v>
      </c>
      <c r="E139" s="33" t="s">
        <v>19</v>
      </c>
      <c r="F139" s="40" t="s">
        <v>60</v>
      </c>
      <c r="G139" s="34" t="s">
        <v>198</v>
      </c>
      <c r="H139" s="37" t="s">
        <v>192</v>
      </c>
      <c r="I139" s="76">
        <v>0.6</v>
      </c>
    </row>
    <row r="140" spans="1:9" s="24" customFormat="1" ht="48.95" customHeight="1">
      <c r="A140" s="99">
        <v>136</v>
      </c>
      <c r="B140" s="100" t="s">
        <v>39</v>
      </c>
      <c r="C140" s="101">
        <v>10</v>
      </c>
      <c r="D140" s="101" t="s">
        <v>18</v>
      </c>
      <c r="E140" s="101" t="s">
        <v>19</v>
      </c>
      <c r="F140" s="101" t="s">
        <v>40</v>
      </c>
      <c r="G140" s="101" t="s">
        <v>199</v>
      </c>
      <c r="H140" s="102" t="s">
        <v>192</v>
      </c>
      <c r="I140" s="103">
        <v>0.3</v>
      </c>
    </row>
  </sheetData>
  <autoFilter ref="A3:I140"/>
  <mergeCells count="3">
    <mergeCell ref="A1:I1"/>
    <mergeCell ref="A4:B4"/>
    <mergeCell ref="C4:F4"/>
  </mergeCells>
  <phoneticPr fontId="15" type="noConversion"/>
  <printOptions horizontalCentered="1"/>
  <pageMargins left="0.47222222222222199" right="0.47222222222222199" top="0.39305555555555599" bottom="0.39305555555555599" header="0.31458333333333299" footer="0.31458333333333299"/>
  <pageSetup paperSize="9" scale="84" fitToHeight="0" orientation="portrait" r:id="rId1"/>
  <headerFooter>
    <oddFooter>&amp;C第 &amp;P 页，共 &amp;N 页</oddFooter>
  </headerFooter>
  <ignoredErrors>
    <ignoredError sqref="I4" unlockedFormula="1"/>
    <ignoredError sqref="E3" listDataValidation="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3"/>
  <sheetViews>
    <sheetView tabSelected="1" workbookViewId="0">
      <selection activeCell="C6" sqref="C6"/>
    </sheetView>
  </sheetViews>
  <sheetFormatPr defaultColWidth="9" defaultRowHeight="13.5"/>
  <cols>
    <col min="2" max="2" width="20.625" style="1" customWidth="1"/>
    <col min="3" max="4" width="13.75" style="1" customWidth="1"/>
    <col min="5" max="5" width="18.75" style="1" customWidth="1"/>
    <col min="6" max="6" width="10.375" style="2" customWidth="1"/>
  </cols>
  <sheetData>
    <row r="1" spans="1:6" ht="51" customHeight="1">
      <c r="B1" s="105" t="s">
        <v>200</v>
      </c>
      <c r="C1" s="105"/>
      <c r="D1" s="105"/>
      <c r="E1" s="105"/>
      <c r="F1" s="110"/>
    </row>
    <row r="2" spans="1:6">
      <c r="F2" s="3" t="s">
        <v>1</v>
      </c>
    </row>
    <row r="3" spans="1:6" ht="42" customHeight="1">
      <c r="A3" s="4" t="s">
        <v>2</v>
      </c>
      <c r="B3" s="5" t="s">
        <v>3</v>
      </c>
      <c r="C3" s="5" t="s">
        <v>4</v>
      </c>
      <c r="D3" s="5" t="s">
        <v>6</v>
      </c>
      <c r="E3" s="5" t="s">
        <v>7</v>
      </c>
      <c r="F3" s="6" t="s">
        <v>10</v>
      </c>
    </row>
    <row r="4" spans="1:6" ht="30.95" customHeight="1">
      <c r="A4" s="7"/>
      <c r="B4" s="8"/>
      <c r="C4" s="8"/>
      <c r="D4" s="8"/>
      <c r="E4" s="8"/>
      <c r="F4" s="9">
        <f>SUM(F5:F20)</f>
        <v>318.55</v>
      </c>
    </row>
    <row r="5" spans="1:6" ht="27">
      <c r="A5" s="10">
        <v>1</v>
      </c>
      <c r="B5" s="11" t="s">
        <v>31</v>
      </c>
      <c r="C5" s="11">
        <f>VLOOKUP(B5,明细!$B$5:$C$140,2,0)</f>
        <v>5</v>
      </c>
      <c r="D5" s="11" t="str">
        <f>VLOOKUP(B5,明细!$B$5:$E$140,4,0)</f>
        <v>到期一次还本</v>
      </c>
      <c r="E5" s="11" t="str">
        <f>VLOOKUP(B5,明细!$B$5:$F$140,5,0)</f>
        <v>到期一次还本</v>
      </c>
      <c r="F5" s="9">
        <f>SUMIF(明细!$B$5:$B$140,B5,明细!$I$5:$I$140)</f>
        <v>3.1</v>
      </c>
    </row>
    <row r="6" spans="1:6" ht="27">
      <c r="A6" s="10">
        <v>2</v>
      </c>
      <c r="B6" s="11" t="s">
        <v>34</v>
      </c>
      <c r="C6" s="11">
        <f>VLOOKUP(B6,明细!$B$5:$C$140,2,0)</f>
        <v>7</v>
      </c>
      <c r="D6" s="11" t="str">
        <f>VLOOKUP(B6,明细!$B$5:$E$140,4,0)</f>
        <v>含权</v>
      </c>
      <c r="E6" s="11" t="str">
        <f>VLOOKUP(B6,明细!$B$5:$F$140,5,0)</f>
        <v>5+2</v>
      </c>
      <c r="F6" s="9">
        <f>SUMIF(明细!$B$5:$B$140,B6,明细!$I$5:$I$140)</f>
        <v>46.710000000000008</v>
      </c>
    </row>
    <row r="7" spans="1:6" ht="40.5">
      <c r="A7" s="10">
        <v>3</v>
      </c>
      <c r="B7" s="11" t="s">
        <v>171</v>
      </c>
      <c r="C7" s="11">
        <f>VLOOKUP(B7,明细!$B$5:$C$140,2,0)</f>
        <v>7</v>
      </c>
      <c r="D7" s="11" t="str">
        <f>VLOOKUP(B7,明细!$B$5:$E$140,4,0)</f>
        <v>分年等本金还本</v>
      </c>
      <c r="E7" s="11" t="str">
        <f>VLOOKUP(B7,明细!$B$5:$F$140,5,0)</f>
        <v>从债券存续期第6年开始还本，每年还本金的50%</v>
      </c>
      <c r="F7" s="9">
        <f>SUMIF(明细!$B$5:$B$140,B7,明细!$I$5:$I$140)</f>
        <v>0.65</v>
      </c>
    </row>
    <row r="8" spans="1:6" ht="27">
      <c r="A8" s="10">
        <v>4</v>
      </c>
      <c r="B8" s="11" t="s">
        <v>25</v>
      </c>
      <c r="C8" s="11">
        <f>VLOOKUP(B8,明细!$B$5:$C$140,2,0)</f>
        <v>10</v>
      </c>
      <c r="D8" s="11" t="str">
        <f>VLOOKUP(B8,明细!$B$5:$E$140,4,0)</f>
        <v>到期一次还本</v>
      </c>
      <c r="E8" s="11" t="str">
        <f>VLOOKUP(B8,明细!$B$5:$F$140,5,0)</f>
        <v>到期一次还本</v>
      </c>
      <c r="F8" s="9">
        <f>SUMIF(明细!$B$5:$B$140,B8,明细!$I$5:$I$140)</f>
        <v>31.27</v>
      </c>
    </row>
    <row r="9" spans="1:6" ht="40.5">
      <c r="A9" s="10">
        <v>5</v>
      </c>
      <c r="B9" s="12" t="s">
        <v>39</v>
      </c>
      <c r="C9" s="11">
        <f>VLOOKUP(B9,明细!$B$5:$C$140,2,0)</f>
        <v>10</v>
      </c>
      <c r="D9" s="11" t="str">
        <f>VLOOKUP(B9,明细!$B$5:$E$140,4,0)</f>
        <v>分年等本金还本</v>
      </c>
      <c r="E9" s="11" t="str">
        <f>VLOOKUP(B9,明细!$B$5:$F$140,5,0)</f>
        <v>从债券存续期第6年开始还本，每年还本金的20%</v>
      </c>
      <c r="F9" s="9">
        <f>SUMIF(明细!$B$5:$B$140,B9,明细!$I$5:$I$140)</f>
        <v>4.84</v>
      </c>
    </row>
    <row r="10" spans="1:6" ht="27">
      <c r="A10" s="10">
        <v>6</v>
      </c>
      <c r="B10" s="11" t="s">
        <v>28</v>
      </c>
      <c r="C10" s="11">
        <f>VLOOKUP(B10,明细!$B$5:$C$140,2,0)</f>
        <v>15</v>
      </c>
      <c r="D10" s="11" t="str">
        <f>VLOOKUP(B10,明细!$B$5:$E$140,4,0)</f>
        <v>到期一次还本</v>
      </c>
      <c r="E10" s="11" t="str">
        <f>VLOOKUP(B10,明细!$B$5:$F$140,5,0)</f>
        <v>到期一次还本</v>
      </c>
      <c r="F10" s="9">
        <f>SUMIF(明细!$B$5:$B$140,B10,明细!$I$5:$I$140)</f>
        <v>49.41</v>
      </c>
    </row>
    <row r="11" spans="1:6" ht="40.5">
      <c r="A11" s="10">
        <v>7</v>
      </c>
      <c r="B11" s="12" t="s">
        <v>52</v>
      </c>
      <c r="C11" s="11">
        <f>VLOOKUP(B11,明细!$B$5:$C$140,2,0)</f>
        <v>15</v>
      </c>
      <c r="D11" s="11" t="str">
        <f>VLOOKUP(B11,明细!$B$5:$E$140,4,0)</f>
        <v>分年等本金还本</v>
      </c>
      <c r="E11" s="11" t="str">
        <f>VLOOKUP(B11,明细!$B$5:$F$140,5,0)</f>
        <v>从债券存续期第6年开始还本，每年还本金的10%</v>
      </c>
      <c r="F11" s="9">
        <f>SUMIF(明细!$B$5:$B$140,B11,明细!$I$5:$I$140)</f>
        <v>29.960000000000004</v>
      </c>
    </row>
    <row r="12" spans="1:6" ht="40.5">
      <c r="A12" s="10">
        <v>8</v>
      </c>
      <c r="B12" s="12" t="s">
        <v>194</v>
      </c>
      <c r="C12" s="11">
        <f>VLOOKUP(B12,明细!$B$5:$C$140,2,0)</f>
        <v>15</v>
      </c>
      <c r="D12" s="11" t="str">
        <f>VLOOKUP(B12,明细!$B$5:$E$140,4,0)</f>
        <v>分年等本金还本</v>
      </c>
      <c r="E12" s="11" t="str">
        <f>VLOOKUP(B12,明细!$B$5:$F$140,5,0)</f>
        <v>从债券存续期第11年开始还本，每年还本金的20%</v>
      </c>
      <c r="F12" s="9">
        <f>SUMIF(明细!$B$5:$B$140,B12,明细!$I$5:$I$140)</f>
        <v>0.38</v>
      </c>
    </row>
    <row r="13" spans="1:6" ht="27">
      <c r="A13" s="10">
        <v>9</v>
      </c>
      <c r="B13" s="11" t="s">
        <v>12</v>
      </c>
      <c r="C13" s="11">
        <f>VLOOKUP(B13,明细!$B$5:$C$140,2,0)</f>
        <v>20</v>
      </c>
      <c r="D13" s="11" t="str">
        <f>VLOOKUP(B13,明细!$B$5:$E$140,4,0)</f>
        <v>到期一次还本</v>
      </c>
      <c r="E13" s="11" t="str">
        <f>VLOOKUP(B13,明细!$B$5:$F$140,5,0)</f>
        <v>到期一次还本</v>
      </c>
      <c r="F13" s="9">
        <f>SUMIF(明细!$B$5:$B$140,B13,明细!$I$5:$I$140)</f>
        <v>58.1</v>
      </c>
    </row>
    <row r="14" spans="1:6" ht="40.5">
      <c r="A14" s="10">
        <v>10</v>
      </c>
      <c r="B14" s="11" t="s">
        <v>121</v>
      </c>
      <c r="C14" s="11">
        <f>VLOOKUP(B14,明细!$B$5:$C$140,2,0)</f>
        <v>20</v>
      </c>
      <c r="D14" s="11" t="str">
        <f>VLOOKUP(B14,明细!$B$5:$E$140,4,0)</f>
        <v>分年等本金还本</v>
      </c>
      <c r="E14" s="11" t="str">
        <f>VLOOKUP(B14,明细!$B$5:$F$140,5,0)</f>
        <v>从债券存续期第1年开始还本，每年还本金的5%</v>
      </c>
      <c r="F14" s="9">
        <f>SUMIF(明细!$B$5:$B$140,B14,明细!$I$5:$I$140)</f>
        <v>1.6</v>
      </c>
    </row>
    <row r="15" spans="1:6" ht="40.5">
      <c r="A15" s="10">
        <v>11</v>
      </c>
      <c r="B15" s="11" t="s">
        <v>43</v>
      </c>
      <c r="C15" s="11">
        <f>VLOOKUP(B15,明细!$B$5:$C$140,2,0)</f>
        <v>20</v>
      </c>
      <c r="D15" s="11" t="str">
        <f>VLOOKUP(B15,明细!$B$5:$E$140,4,0)</f>
        <v>分年等本金还本</v>
      </c>
      <c r="E15" s="11" t="str">
        <f>VLOOKUP(B15,明细!$B$5:$F$140,5,0)</f>
        <v>从债券存续期第5年开始还本，每年还本金的6.25%</v>
      </c>
      <c r="F15" s="9">
        <f>SUMIF(明细!$B$5:$B$140,B15,明细!$I$5:$I$140)</f>
        <v>6.94</v>
      </c>
    </row>
    <row r="16" spans="1:6" ht="40.5">
      <c r="A16" s="10">
        <v>12</v>
      </c>
      <c r="B16" s="11" t="s">
        <v>56</v>
      </c>
      <c r="C16" s="11">
        <f>VLOOKUP(B16,明细!$B$5:$C$140,2,0)</f>
        <v>20</v>
      </c>
      <c r="D16" s="11" t="str">
        <f>VLOOKUP(B16,明细!$B$5:$E$140,4,0)</f>
        <v>分年等本金还本</v>
      </c>
      <c r="E16" s="11" t="str">
        <f>VLOOKUP(B16,明细!$B$5:$F$140,5,0)</f>
        <v>从债券存续期第11年开始还本，每年还本金的10%</v>
      </c>
      <c r="F16" s="9">
        <f>SUMIF(明细!$B$5:$B$140,B16,明细!$I$5:$I$140)</f>
        <v>3.8599999999999994</v>
      </c>
    </row>
    <row r="17" spans="1:6" ht="27">
      <c r="A17" s="10">
        <v>13</v>
      </c>
      <c r="B17" s="11" t="s">
        <v>46</v>
      </c>
      <c r="C17" s="11">
        <f>VLOOKUP(B17,明细!$B$5:$C$140,2,0)</f>
        <v>30</v>
      </c>
      <c r="D17" s="11" t="str">
        <f>VLOOKUP(B17,明细!$B$5:$E$140,4,0)</f>
        <v>到期一次还本</v>
      </c>
      <c r="E17" s="11" t="str">
        <f>VLOOKUP(B17,明细!$B$5:$F$140,5,0)</f>
        <v>到期一次还本</v>
      </c>
      <c r="F17" s="9">
        <f>SUMIF(明细!$B$5:$B$140,B17,明细!$I$5:$I$140)</f>
        <v>11.21</v>
      </c>
    </row>
    <row r="18" spans="1:6" ht="40.5">
      <c r="A18" s="10">
        <v>14</v>
      </c>
      <c r="B18" s="11" t="s">
        <v>17</v>
      </c>
      <c r="C18" s="11">
        <f>VLOOKUP(B18,明细!$B$5:$C$140,2,0)</f>
        <v>30</v>
      </c>
      <c r="D18" s="11" t="str">
        <f>VLOOKUP(B18,明细!$B$5:$E$140,4,0)</f>
        <v>分年等本金还本</v>
      </c>
      <c r="E18" s="11" t="str">
        <f>VLOOKUP(B18,明细!$B$5:$F$140,5,0)</f>
        <v>从债券存续期第6年开始还本，每年还本金的4%</v>
      </c>
      <c r="F18" s="9">
        <f>SUMIF(明细!$B$5:$B$140,B18,明细!$I$5:$I$140)</f>
        <v>28.05</v>
      </c>
    </row>
    <row r="19" spans="1:6" ht="40.5">
      <c r="A19" s="10">
        <v>15</v>
      </c>
      <c r="B19" s="11" t="s">
        <v>59</v>
      </c>
      <c r="C19" s="11">
        <f>VLOOKUP(B19,明细!$B$5:$C$140,2,0)</f>
        <v>30</v>
      </c>
      <c r="D19" s="11" t="str">
        <f>VLOOKUP(B19,明细!$B$5:$E$140,4,0)</f>
        <v>分年等本金还本</v>
      </c>
      <c r="E19" s="11" t="str">
        <f>VLOOKUP(B19,明细!$B$5:$F$140,5,0)</f>
        <v>从债券存续期第11年开始还本，每年还本金的5%</v>
      </c>
      <c r="F19" s="9">
        <f>SUMIF(明细!$B$5:$B$140,B19,明细!$I$5:$I$140)</f>
        <v>32.470000000000006</v>
      </c>
    </row>
    <row r="20" spans="1:6" ht="40.5">
      <c r="A20" s="13">
        <v>16</v>
      </c>
      <c r="B20" s="14" t="s">
        <v>22</v>
      </c>
      <c r="C20" s="14">
        <f>VLOOKUP(B20,明细!$B$5:$C$140,2,0)</f>
        <v>30</v>
      </c>
      <c r="D20" s="14" t="str">
        <f>VLOOKUP(B20,明细!$B$5:$E$140,4,0)</f>
        <v>分年等本金还本</v>
      </c>
      <c r="E20" s="14" t="str">
        <f>VLOOKUP(B20,明细!$B$5:$F$140,5,0)</f>
        <v>从债券存续期第21年开始还本，每年还本金的10%</v>
      </c>
      <c r="F20" s="15">
        <f>SUMIF(明细!$B$5:$B$140,B20,明细!$I$5:$I$140)</f>
        <v>10</v>
      </c>
    </row>
    <row r="21" spans="1:6">
      <c r="B21"/>
      <c r="C21"/>
      <c r="D21"/>
      <c r="E21"/>
    </row>
    <row r="22" spans="1:6">
      <c r="B22"/>
      <c r="C22"/>
      <c r="D22"/>
      <c r="E22"/>
    </row>
    <row r="23" spans="1:6">
      <c r="B23"/>
      <c r="C23"/>
      <c r="D23"/>
      <c r="E23"/>
    </row>
    <row r="24" spans="1:6">
      <c r="B24"/>
      <c r="C24"/>
      <c r="D24"/>
      <c r="E24"/>
    </row>
    <row r="25" spans="1:6">
      <c r="B25"/>
      <c r="C25"/>
      <c r="D25"/>
      <c r="E25"/>
    </row>
    <row r="26" spans="1:6">
      <c r="B26"/>
      <c r="C26"/>
      <c r="D26"/>
      <c r="E26"/>
    </row>
    <row r="27" spans="1:6">
      <c r="B27"/>
      <c r="C27"/>
      <c r="D27"/>
      <c r="E27"/>
    </row>
    <row r="28" spans="1:6">
      <c r="B28"/>
      <c r="C28"/>
      <c r="D28"/>
      <c r="E28"/>
    </row>
    <row r="29" spans="1:6">
      <c r="B29"/>
      <c r="C29"/>
      <c r="D29"/>
      <c r="E29"/>
    </row>
    <row r="30" spans="1:6">
      <c r="B30"/>
      <c r="C30"/>
      <c r="D30"/>
      <c r="E30"/>
    </row>
    <row r="31" spans="1:6">
      <c r="B31"/>
      <c r="C31"/>
      <c r="D31"/>
      <c r="E31"/>
    </row>
    <row r="32" spans="1:6">
      <c r="B32"/>
      <c r="C32"/>
      <c r="D32"/>
      <c r="E32"/>
    </row>
    <row r="33" spans="2:5">
      <c r="B33"/>
      <c r="C33"/>
      <c r="D33"/>
      <c r="E33"/>
    </row>
    <row r="34" spans="2:5">
      <c r="B34"/>
      <c r="C34"/>
      <c r="D34"/>
      <c r="E34"/>
    </row>
    <row r="35" spans="2:5">
      <c r="B35"/>
      <c r="C35"/>
      <c r="D35"/>
      <c r="E35"/>
    </row>
    <row r="36" spans="2:5">
      <c r="B36"/>
      <c r="C36"/>
      <c r="D36"/>
      <c r="E36"/>
    </row>
    <row r="37" spans="2:5">
      <c r="B37"/>
      <c r="C37"/>
      <c r="D37"/>
      <c r="E37"/>
    </row>
    <row r="38" spans="2:5">
      <c r="B38"/>
      <c r="C38"/>
      <c r="D38"/>
      <c r="E38"/>
    </row>
    <row r="39" spans="2:5">
      <c r="B39"/>
      <c r="C39"/>
      <c r="D39"/>
      <c r="E39"/>
    </row>
    <row r="40" spans="2:5">
      <c r="B40"/>
      <c r="C40"/>
      <c r="D40"/>
      <c r="E40"/>
    </row>
    <row r="41" spans="2:5">
      <c r="B41"/>
      <c r="C41"/>
      <c r="D41"/>
      <c r="E41"/>
    </row>
    <row r="42" spans="2:5">
      <c r="B42"/>
      <c r="C42"/>
      <c r="D42"/>
      <c r="E42"/>
    </row>
    <row r="43" spans="2:5">
      <c r="B43"/>
      <c r="C43"/>
      <c r="D43"/>
      <c r="E43"/>
    </row>
    <row r="44" spans="2:5">
      <c r="B44"/>
      <c r="C44"/>
      <c r="D44"/>
      <c r="E44"/>
    </row>
    <row r="45" spans="2:5">
      <c r="B45"/>
      <c r="C45"/>
      <c r="D45"/>
      <c r="E45"/>
    </row>
    <row r="46" spans="2:5">
      <c r="B46"/>
      <c r="C46"/>
      <c r="D46"/>
      <c r="E46"/>
    </row>
    <row r="47" spans="2:5">
      <c r="B47"/>
      <c r="C47"/>
      <c r="D47"/>
      <c r="E47"/>
    </row>
    <row r="48" spans="2:5">
      <c r="B48"/>
      <c r="C48"/>
      <c r="D48"/>
      <c r="E48"/>
    </row>
    <row r="49" spans="2:5">
      <c r="B49"/>
      <c r="C49"/>
      <c r="D49"/>
      <c r="E49"/>
    </row>
    <row r="50" spans="2:5">
      <c r="B50"/>
      <c r="C50"/>
      <c r="D50"/>
      <c r="E50"/>
    </row>
    <row r="51" spans="2:5">
      <c r="B51"/>
      <c r="C51"/>
      <c r="D51"/>
      <c r="E51"/>
    </row>
    <row r="52" spans="2:5">
      <c r="B52"/>
      <c r="C52"/>
      <c r="D52"/>
      <c r="E52"/>
    </row>
    <row r="53" spans="2:5">
      <c r="B53"/>
      <c r="C53"/>
      <c r="D53"/>
      <c r="E53"/>
    </row>
    <row r="54" spans="2:5">
      <c r="B54"/>
      <c r="C54"/>
      <c r="D54"/>
      <c r="E54"/>
    </row>
    <row r="55" spans="2:5">
      <c r="B55"/>
      <c r="C55"/>
      <c r="D55"/>
      <c r="E55"/>
    </row>
    <row r="56" spans="2:5">
      <c r="B56"/>
      <c r="C56"/>
      <c r="D56"/>
      <c r="E56"/>
    </row>
    <row r="57" spans="2:5">
      <c r="B57"/>
      <c r="C57"/>
      <c r="D57"/>
      <c r="E57"/>
    </row>
    <row r="58" spans="2:5">
      <c r="B58"/>
      <c r="C58"/>
      <c r="D58"/>
      <c r="E58"/>
    </row>
    <row r="59" spans="2:5">
      <c r="B59"/>
      <c r="C59"/>
      <c r="D59"/>
      <c r="E59"/>
    </row>
    <row r="60" spans="2:5">
      <c r="B60"/>
      <c r="C60"/>
      <c r="D60"/>
      <c r="E60"/>
    </row>
    <row r="61" spans="2:5">
      <c r="B61"/>
      <c r="C61"/>
      <c r="D61"/>
      <c r="E61"/>
    </row>
    <row r="62" spans="2:5">
      <c r="B62"/>
      <c r="C62"/>
      <c r="D62"/>
      <c r="E62"/>
    </row>
    <row r="63" spans="2:5">
      <c r="B63"/>
      <c r="C63"/>
      <c r="D63"/>
      <c r="E63"/>
    </row>
    <row r="64" spans="2:5">
      <c r="B64"/>
      <c r="C64"/>
      <c r="D64"/>
      <c r="E64"/>
    </row>
    <row r="65" spans="2:5">
      <c r="B65"/>
      <c r="C65"/>
      <c r="D65"/>
      <c r="E65"/>
    </row>
    <row r="66" spans="2:5">
      <c r="B66"/>
      <c r="C66"/>
      <c r="D66"/>
      <c r="E66"/>
    </row>
    <row r="67" spans="2:5">
      <c r="B67"/>
      <c r="C67"/>
      <c r="D67"/>
      <c r="E67"/>
    </row>
    <row r="68" spans="2:5">
      <c r="B68"/>
      <c r="C68"/>
      <c r="D68"/>
      <c r="E68"/>
    </row>
    <row r="69" spans="2:5">
      <c r="B69"/>
      <c r="C69"/>
      <c r="D69"/>
      <c r="E69"/>
    </row>
    <row r="70" spans="2:5">
      <c r="B70"/>
      <c r="C70"/>
      <c r="D70"/>
      <c r="E70"/>
    </row>
    <row r="71" spans="2:5">
      <c r="B71"/>
      <c r="C71"/>
      <c r="D71"/>
      <c r="E71"/>
    </row>
    <row r="72" spans="2:5">
      <c r="B72"/>
      <c r="C72"/>
      <c r="D72"/>
      <c r="E72"/>
    </row>
    <row r="73" spans="2:5">
      <c r="B73"/>
      <c r="C73"/>
      <c r="D73"/>
      <c r="E73"/>
    </row>
    <row r="74" spans="2:5">
      <c r="B74"/>
      <c r="C74"/>
      <c r="D74"/>
      <c r="E74"/>
    </row>
    <row r="75" spans="2:5">
      <c r="B75"/>
      <c r="C75"/>
      <c r="D75"/>
      <c r="E75"/>
    </row>
    <row r="76" spans="2:5">
      <c r="B76"/>
      <c r="C76"/>
      <c r="D76"/>
      <c r="E76"/>
    </row>
    <row r="77" spans="2:5">
      <c r="B77"/>
      <c r="C77"/>
      <c r="D77"/>
      <c r="E77"/>
    </row>
    <row r="78" spans="2:5">
      <c r="B78"/>
      <c r="C78"/>
      <c r="D78"/>
      <c r="E78"/>
    </row>
    <row r="79" spans="2:5">
      <c r="B79"/>
      <c r="C79"/>
      <c r="D79"/>
      <c r="E79"/>
    </row>
    <row r="80" spans="2:5">
      <c r="B80"/>
      <c r="C80"/>
      <c r="D80"/>
      <c r="E80"/>
    </row>
    <row r="81" spans="2:5">
      <c r="B81"/>
      <c r="C81"/>
      <c r="D81"/>
      <c r="E81"/>
    </row>
    <row r="82" spans="2:5">
      <c r="B82"/>
      <c r="C82"/>
      <c r="D82"/>
      <c r="E82"/>
    </row>
    <row r="83" spans="2:5">
      <c r="B83"/>
      <c r="C83"/>
      <c r="D83"/>
      <c r="E83"/>
    </row>
    <row r="84" spans="2:5">
      <c r="B84"/>
      <c r="C84"/>
      <c r="D84"/>
      <c r="E84"/>
    </row>
    <row r="85" spans="2:5">
      <c r="B85"/>
      <c r="C85"/>
      <c r="D85"/>
      <c r="E85"/>
    </row>
    <row r="86" spans="2:5">
      <c r="B86"/>
      <c r="C86"/>
      <c r="D86"/>
      <c r="E86"/>
    </row>
    <row r="87" spans="2:5">
      <c r="B87"/>
      <c r="C87"/>
      <c r="D87"/>
      <c r="E87"/>
    </row>
    <row r="88" spans="2:5">
      <c r="B88"/>
      <c r="C88"/>
      <c r="D88"/>
      <c r="E88"/>
    </row>
    <row r="89" spans="2:5">
      <c r="B89"/>
      <c r="C89"/>
      <c r="D89"/>
      <c r="E89"/>
    </row>
    <row r="90" spans="2:5">
      <c r="B90"/>
      <c r="C90"/>
      <c r="D90"/>
      <c r="E90"/>
    </row>
    <row r="91" spans="2:5">
      <c r="B91"/>
      <c r="C91"/>
      <c r="D91"/>
      <c r="E91"/>
    </row>
    <row r="92" spans="2:5">
      <c r="B92"/>
      <c r="C92"/>
      <c r="D92"/>
      <c r="E92"/>
    </row>
    <row r="93" spans="2:5">
      <c r="B93"/>
      <c r="C93"/>
      <c r="D93"/>
      <c r="E93"/>
    </row>
    <row r="94" spans="2:5">
      <c r="B94"/>
      <c r="C94"/>
      <c r="D94"/>
      <c r="E94"/>
    </row>
    <row r="95" spans="2:5">
      <c r="B95"/>
      <c r="C95"/>
      <c r="D95"/>
      <c r="E95"/>
    </row>
    <row r="96" spans="2:5">
      <c r="B96"/>
      <c r="C96"/>
      <c r="D96"/>
      <c r="E96"/>
    </row>
    <row r="97" spans="2:5">
      <c r="B97"/>
      <c r="C97"/>
      <c r="D97"/>
      <c r="E97"/>
    </row>
    <row r="98" spans="2:5">
      <c r="B98"/>
      <c r="C98"/>
      <c r="D98"/>
      <c r="E98"/>
    </row>
    <row r="99" spans="2:5">
      <c r="B99"/>
      <c r="C99"/>
      <c r="D99"/>
      <c r="E99"/>
    </row>
    <row r="100" spans="2:5">
      <c r="B100"/>
      <c r="C100"/>
      <c r="D100"/>
      <c r="E100"/>
    </row>
    <row r="101" spans="2:5">
      <c r="B101"/>
      <c r="C101"/>
      <c r="D101"/>
      <c r="E101"/>
    </row>
    <row r="102" spans="2:5">
      <c r="B102"/>
      <c r="C102"/>
      <c r="D102"/>
      <c r="E102"/>
    </row>
    <row r="103" spans="2:5">
      <c r="B103"/>
      <c r="C103"/>
      <c r="D103"/>
      <c r="E103"/>
    </row>
    <row r="104" spans="2:5">
      <c r="B104"/>
      <c r="C104"/>
      <c r="D104"/>
      <c r="E104"/>
    </row>
    <row r="105" spans="2:5">
      <c r="B105"/>
      <c r="C105"/>
      <c r="D105"/>
      <c r="E105"/>
    </row>
    <row r="106" spans="2:5">
      <c r="B106"/>
      <c r="C106"/>
      <c r="D106"/>
      <c r="E106"/>
    </row>
    <row r="107" spans="2:5">
      <c r="B107"/>
      <c r="C107"/>
      <c r="D107"/>
      <c r="E107"/>
    </row>
    <row r="108" spans="2:5">
      <c r="B108"/>
      <c r="C108"/>
      <c r="D108"/>
      <c r="E108"/>
    </row>
    <row r="109" spans="2:5">
      <c r="B109"/>
      <c r="C109"/>
      <c r="D109"/>
      <c r="E109"/>
    </row>
    <row r="110" spans="2:5">
      <c r="B110"/>
      <c r="C110"/>
      <c r="D110"/>
      <c r="E110"/>
    </row>
    <row r="111" spans="2:5">
      <c r="B111"/>
      <c r="C111"/>
      <c r="D111"/>
      <c r="E111"/>
    </row>
    <row r="112" spans="2:5">
      <c r="B112"/>
      <c r="C112"/>
      <c r="D112"/>
      <c r="E112"/>
    </row>
    <row r="113" spans="2:5">
      <c r="B113"/>
      <c r="C113"/>
      <c r="D113"/>
      <c r="E113"/>
    </row>
    <row r="114" spans="2:5">
      <c r="B114"/>
      <c r="C114"/>
      <c r="D114"/>
      <c r="E114"/>
    </row>
    <row r="115" spans="2:5">
      <c r="B115"/>
      <c r="C115"/>
      <c r="D115"/>
      <c r="E115"/>
    </row>
    <row r="116" spans="2:5">
      <c r="B116"/>
      <c r="C116"/>
      <c r="D116"/>
      <c r="E116"/>
    </row>
    <row r="117" spans="2:5">
      <c r="B117"/>
      <c r="C117"/>
      <c r="D117"/>
      <c r="E117"/>
    </row>
    <row r="118" spans="2:5">
      <c r="B118"/>
      <c r="C118"/>
      <c r="D118"/>
      <c r="E118"/>
    </row>
    <row r="119" spans="2:5">
      <c r="B119"/>
      <c r="C119"/>
      <c r="D119"/>
      <c r="E119"/>
    </row>
    <row r="120" spans="2:5">
      <c r="B120"/>
      <c r="C120"/>
      <c r="D120"/>
      <c r="E120"/>
    </row>
    <row r="121" spans="2:5">
      <c r="B121"/>
      <c r="C121"/>
      <c r="D121"/>
      <c r="E121"/>
    </row>
    <row r="122" spans="2:5">
      <c r="B122"/>
      <c r="C122"/>
      <c r="D122"/>
      <c r="E122"/>
    </row>
    <row r="123" spans="2:5">
      <c r="B123"/>
      <c r="C123"/>
      <c r="D123"/>
      <c r="E123"/>
    </row>
    <row r="124" spans="2:5">
      <c r="B124"/>
      <c r="C124"/>
      <c r="D124"/>
      <c r="E124"/>
    </row>
    <row r="125" spans="2:5">
      <c r="B125"/>
      <c r="C125"/>
      <c r="D125"/>
      <c r="E125"/>
    </row>
    <row r="126" spans="2:5">
      <c r="B126"/>
      <c r="C126"/>
      <c r="D126"/>
      <c r="E126"/>
    </row>
    <row r="127" spans="2:5">
      <c r="B127"/>
      <c r="C127"/>
      <c r="D127"/>
      <c r="E127"/>
    </row>
    <row r="128" spans="2:5">
      <c r="B128"/>
      <c r="C128"/>
      <c r="D128"/>
      <c r="E128"/>
    </row>
    <row r="129" spans="2:5">
      <c r="B129"/>
      <c r="C129"/>
      <c r="D129"/>
      <c r="E129"/>
    </row>
    <row r="130" spans="2:5">
      <c r="B130"/>
      <c r="C130"/>
      <c r="D130"/>
      <c r="E130"/>
    </row>
    <row r="131" spans="2:5">
      <c r="B131"/>
      <c r="C131"/>
      <c r="D131"/>
      <c r="E131"/>
    </row>
    <row r="132" spans="2:5">
      <c r="B132"/>
      <c r="C132"/>
      <c r="D132"/>
      <c r="E132"/>
    </row>
    <row r="133" spans="2:5">
      <c r="B133"/>
      <c r="C133"/>
      <c r="D133"/>
      <c r="E133"/>
    </row>
    <row r="134" spans="2:5">
      <c r="B134"/>
      <c r="C134"/>
      <c r="D134"/>
      <c r="E134"/>
    </row>
    <row r="135" spans="2:5">
      <c r="B135"/>
      <c r="C135"/>
      <c r="D135"/>
      <c r="E135"/>
    </row>
    <row r="136" spans="2:5">
      <c r="B136"/>
      <c r="C136"/>
      <c r="D136"/>
      <c r="E136"/>
    </row>
    <row r="137" spans="2:5">
      <c r="B137"/>
      <c r="C137"/>
      <c r="D137"/>
      <c r="E137"/>
    </row>
    <row r="138" spans="2:5">
      <c r="B138"/>
      <c r="C138"/>
      <c r="D138"/>
      <c r="E138"/>
    </row>
    <row r="139" spans="2:5">
      <c r="B139"/>
      <c r="C139"/>
      <c r="D139"/>
      <c r="E139"/>
    </row>
    <row r="140" spans="2:5">
      <c r="B140"/>
      <c r="C140"/>
      <c r="D140"/>
      <c r="E140"/>
    </row>
    <row r="141" spans="2:5">
      <c r="B141"/>
      <c r="C141"/>
      <c r="D141"/>
      <c r="E141"/>
    </row>
    <row r="142" spans="2:5">
      <c r="B142"/>
      <c r="C142"/>
      <c r="D142"/>
      <c r="E142"/>
    </row>
    <row r="143" spans="2:5">
      <c r="B143"/>
      <c r="C143"/>
      <c r="D143"/>
      <c r="E143"/>
    </row>
  </sheetData>
  <autoFilter ref="A3:F20"/>
  <mergeCells count="1">
    <mergeCell ref="B1:F1"/>
  </mergeCells>
  <phoneticPr fontId="15" type="noConversion"/>
  <printOptions horizontalCentered="1"/>
  <pageMargins left="0.70833333333333304" right="0.70833333333333304" top="0.70833333333333304" bottom="0.70833333333333304" header="0.31458333333333299" footer="0.31458333333333299"/>
  <pageSetup paperSize="9"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F13"/>
  <sheetViews>
    <sheetView workbookViewId="0">
      <selection activeCell="E14" sqref="E14"/>
    </sheetView>
  </sheetViews>
  <sheetFormatPr defaultColWidth="9" defaultRowHeight="13.5"/>
  <sheetData>
    <row r="4" spans="3:6">
      <c r="C4" t="s">
        <v>201</v>
      </c>
      <c r="F4" t="s">
        <v>202</v>
      </c>
    </row>
    <row r="5" spans="3:6">
      <c r="C5" t="s">
        <v>203</v>
      </c>
      <c r="F5" t="s">
        <v>204</v>
      </c>
    </row>
    <row r="6" spans="3:6">
      <c r="C6" t="s">
        <v>205</v>
      </c>
      <c r="F6" t="s">
        <v>206</v>
      </c>
    </row>
    <row r="7" spans="3:6">
      <c r="C7" t="s">
        <v>207</v>
      </c>
      <c r="F7" t="s">
        <v>208</v>
      </c>
    </row>
    <row r="8" spans="3:6">
      <c r="C8" t="s">
        <v>209</v>
      </c>
      <c r="F8" t="s">
        <v>210</v>
      </c>
    </row>
    <row r="9" spans="3:6">
      <c r="C9" t="s">
        <v>211</v>
      </c>
      <c r="F9" t="s">
        <v>212</v>
      </c>
    </row>
    <row r="10" spans="3:6">
      <c r="C10" t="s">
        <v>213</v>
      </c>
      <c r="F10" t="s">
        <v>214</v>
      </c>
    </row>
    <row r="11" spans="3:6">
      <c r="C11" t="s">
        <v>215</v>
      </c>
      <c r="F11" t="s">
        <v>216</v>
      </c>
    </row>
    <row r="12" spans="3:6">
      <c r="C12" t="s">
        <v>217</v>
      </c>
    </row>
    <row r="13" spans="3:6">
      <c r="C13" t="s">
        <v>218</v>
      </c>
    </row>
  </sheetData>
  <phoneticPr fontId="15"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明细</vt:lpstr>
      <vt:lpstr>汇总</vt:lpstr>
      <vt:lpstr>专项债券用作项目资本金的10个领域及国家重大战略项目分类</vt:lpstr>
      <vt:lpstr>明细!Print_Area</vt:lpstr>
      <vt:lpstr>明细!Print_Titles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18810</dc:creator>
  <cp:lastModifiedBy>Administrator</cp:lastModifiedBy>
  <dcterms:created xsi:type="dcterms:W3CDTF">2020-03-01T02:04:00Z</dcterms:created>
  <dcterms:modified xsi:type="dcterms:W3CDTF">2022-06-10T09:22:46Z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1CA445A8DDCC434B88E6C741E6C69C5F</vt:lpwstr>
  </property>
</Properties>
</file>