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465" activeTab="0"/>
  </bookViews>
  <sheets>
    <sheet name="全表" sheetId="1" r:id="rId1"/>
    <sheet name="Sheet3" sheetId="2" r:id="rId2"/>
  </sheets>
  <definedNames>
    <definedName name="_xlnm.Print_Area" localSheetId="0">'全表'!$A$1:$AE$68</definedName>
    <definedName name="_xlnm.Print_Titles" localSheetId="0">'全表'!$2:$5</definedName>
    <definedName name="_xlnm._FilterDatabase" localSheetId="0" hidden="1">'全表'!$A$5:$AF$68</definedName>
  </definedNames>
  <calcPr fullCalcOnLoad="1"/>
</workbook>
</file>

<file path=xl/sharedStrings.xml><?xml version="1.0" encoding="utf-8"?>
<sst xmlns="http://schemas.openxmlformats.org/spreadsheetml/2006/main" count="882" uniqueCount="453">
  <si>
    <t>附件1</t>
  </si>
  <si>
    <t>内蒙古自治区新增专项债券资金用途调整表</t>
  </si>
  <si>
    <t>填报单位（盖章）：</t>
  </si>
  <si>
    <t>填报时间：2021年11月11日</t>
  </si>
  <si>
    <t>填报人：</t>
  </si>
  <si>
    <t>单位：万元</t>
  </si>
  <si>
    <t>序号</t>
  </si>
  <si>
    <t>一、债券信息</t>
  </si>
  <si>
    <t>二、区划信息</t>
  </si>
  <si>
    <t>三、调整前项目信息</t>
  </si>
  <si>
    <t>四、调整后项目信息</t>
  </si>
  <si>
    <t>备注</t>
  </si>
  <si>
    <t>债券编码</t>
  </si>
  <si>
    <t>债券简称</t>
  </si>
  <si>
    <t>债券全称</t>
  </si>
  <si>
    <t>发行日期</t>
  </si>
  <si>
    <t>到期日期</t>
  </si>
  <si>
    <t>发行利率</t>
  </si>
  <si>
    <t>发行金额</t>
  </si>
  <si>
    <t>未到期
金额</t>
  </si>
  <si>
    <t>未使用
金额</t>
  </si>
  <si>
    <t>用途调整金额</t>
  </si>
  <si>
    <t>市县名称（调整前）</t>
  </si>
  <si>
    <t>区划编码（调整前）</t>
  </si>
  <si>
    <t>市县名称（调整后）</t>
  </si>
  <si>
    <t>区划编码（调整后）</t>
  </si>
  <si>
    <t>项目名称</t>
  </si>
  <si>
    <t>项目
编码</t>
  </si>
  <si>
    <t>项目
领域</t>
  </si>
  <si>
    <t>主管
部门</t>
  </si>
  <si>
    <t>项目
单位</t>
  </si>
  <si>
    <t>建设状态（未开工/在建/已竣工）</t>
  </si>
  <si>
    <t>调整原因</t>
  </si>
  <si>
    <t>主管部门</t>
  </si>
  <si>
    <t>建设
期限</t>
  </si>
  <si>
    <t>预计
竣工
日期</t>
  </si>
  <si>
    <t>全区合计</t>
  </si>
  <si>
    <t>呼和浩特市</t>
  </si>
  <si>
    <t>20内蒙38</t>
  </si>
  <si>
    <t>2020年内蒙古自治区政府专项债券（二十九期）</t>
  </si>
  <si>
    <t>土默特左旗</t>
  </si>
  <si>
    <t>土默特左旗白庙子镇燃煤散烧治理项目</t>
  </si>
  <si>
    <t>P20150121-0005</t>
  </si>
  <si>
    <t>市政和产业园区</t>
  </si>
  <si>
    <t>土默特左旗人民政府</t>
  </si>
  <si>
    <t>土默特左旗住房和城乡建设局</t>
  </si>
  <si>
    <t>未开工</t>
  </si>
  <si>
    <t>本项目实施条件变化，无法开展工作</t>
  </si>
  <si>
    <t>呼和浩特土默特左旗哈素海水库-金山开发区供水工程</t>
  </si>
  <si>
    <t>P17150121-0001</t>
  </si>
  <si>
    <t>土默特左旗水务局</t>
  </si>
  <si>
    <t>土默特左旗哈素海至金山开发区供水工程建设管理局</t>
  </si>
  <si>
    <t>在建</t>
  </si>
  <si>
    <t>3年</t>
  </si>
  <si>
    <t>20内蒙古债14</t>
  </si>
  <si>
    <t>2020年内蒙古自治区政府专项债券（十二期）</t>
  </si>
  <si>
    <t>新城区</t>
  </si>
  <si>
    <t>新城区医院迁建项目</t>
  </si>
  <si>
    <t>P20150102-0002</t>
  </si>
  <si>
    <t>民生服务</t>
  </si>
  <si>
    <t>新城区卫健委</t>
  </si>
  <si>
    <t>新城区医院</t>
  </si>
  <si>
    <t>原选址周边企业、居民反对在附近新建医院</t>
  </si>
  <si>
    <t>新城区2020-2021年燃煤散烧综合治理农区煤改电项目</t>
  </si>
  <si>
    <t>供热</t>
  </si>
  <si>
    <t>新城区住建局</t>
  </si>
  <si>
    <t>7个月</t>
  </si>
  <si>
    <t>回民区</t>
  </si>
  <si>
    <t>呼和浩特市回民
医院建设项目</t>
  </si>
  <si>
    <t>P20150103-0001</t>
  </si>
  <si>
    <t>回民区卫生健康委员会</t>
  </si>
  <si>
    <t>回民医院</t>
  </si>
  <si>
    <t>项目原址无法实施该项目，故申请将原内蒙古妇幼保健院划拨我区，用于改建为回民医院使用，划拨工作正在进行中</t>
  </si>
  <si>
    <t>呼和浩特市回民医院改扩建项目</t>
  </si>
  <si>
    <t>2年</t>
  </si>
  <si>
    <t>2023年</t>
  </si>
  <si>
    <t>20内蒙19</t>
  </si>
  <si>
    <t>2020年内蒙古自治区政府专项债券（十五期）</t>
  </si>
  <si>
    <t>玉泉区</t>
  </si>
  <si>
    <t>呼和浩特市玉泉区红十字医院建设项目</t>
  </si>
  <si>
    <t>P20150104-0003</t>
  </si>
  <si>
    <t>社会事业</t>
  </si>
  <si>
    <t>玉泉区人民政府</t>
  </si>
  <si>
    <t>玉泉区卫生健康委员会</t>
  </si>
  <si>
    <t>因该工程涉及调整规划，多个部门审核时间长等情况未解决，无法在规定时间内支出，故申请调整资金到玉泉区燃煤散烧综合整治工程。</t>
  </si>
  <si>
    <t>呼和浩特市玉泉区2020年燃煤散烧综合整治集中供热工程</t>
  </si>
  <si>
    <t>P20150104-0005</t>
  </si>
  <si>
    <t>市政和产业园区基础设施</t>
  </si>
  <si>
    <t>玉泉区住房和城乡建设局</t>
  </si>
  <si>
    <t>已竣工</t>
  </si>
  <si>
    <t>1年</t>
  </si>
  <si>
    <t>20内蒙古债04</t>
  </si>
  <si>
    <t>2020年内蒙古自治区政府专项债券（四期）</t>
  </si>
  <si>
    <t>玉泉区幼儿园建设项目</t>
  </si>
  <si>
    <t>P20150104-0001</t>
  </si>
  <si>
    <t>玉泉区教育局</t>
  </si>
  <si>
    <t>因原计划购买的家兴幼儿园产权不明晰，无法办理政府采购手续，拟申请调整购置玉泉区怡景翠华林幼儿园。</t>
  </si>
  <si>
    <t>玉泉区幼儿园项目</t>
  </si>
  <si>
    <t>p21150104-0011</t>
  </si>
  <si>
    <t>包头市</t>
  </si>
  <si>
    <t>包头市本级</t>
  </si>
  <si>
    <t>包头职教园区体育区及配套设施建设项目</t>
  </si>
  <si>
    <t>2019-150207-83-01-030516</t>
  </si>
  <si>
    <t>职业教育</t>
  </si>
  <si>
    <t>包头市教育局</t>
  </si>
  <si>
    <t>包头市科教实业发展有限公司</t>
  </si>
  <si>
    <t>2020年，公司通过市教育局申请发行专项债券1亿元，公司使用自有资金支付该项目以前年度的工程款，致使当年已到位专项债券资金 5348.9万元无法正常支付，为维护地方政府、公司信誉，公司将该部分专项债券资金用于偿还政府隐性债务。按照财蒙监【2021】5号、7号等文件，我公司已将用于化债的专项债券资金5348.9万元上交国库。</t>
  </si>
  <si>
    <t>包头市城市餐厨垃圾及污泥协同处置项目</t>
  </si>
  <si>
    <t>环境保护</t>
  </si>
  <si>
    <t>国资委</t>
  </si>
  <si>
    <t>包头市水务集团</t>
  </si>
  <si>
    <t>20内蒙37</t>
  </si>
  <si>
    <t>2020年内蒙古自治区政府专项债券（二十八期）</t>
  </si>
  <si>
    <t>包头市固阳县</t>
  </si>
  <si>
    <t>固阳县金山镇污水处理站污泥干化处理及冬季中水回用梅岭花海湿地项目</t>
  </si>
  <si>
    <t>P20150222-0009</t>
  </si>
  <si>
    <t>0501 城镇污水垃圾处理</t>
  </si>
  <si>
    <t>固阳县住房和城乡建设局</t>
  </si>
  <si>
    <t>未形成实物工作量</t>
  </si>
  <si>
    <t>包头市石拐区</t>
  </si>
  <si>
    <t>内蒙古包头石拐工业园区基础设施升级改造项目</t>
  </si>
  <si>
    <t>p20150205-0013</t>
  </si>
  <si>
    <t>产业园区基础设施</t>
  </si>
  <si>
    <t>石拐区人民政府</t>
  </si>
  <si>
    <t>石拐区工业园区管理委员会</t>
  </si>
  <si>
    <t>由于在债券申请过程中，石拐工业园区生产用水紧缺，影响企业正常生产，内蒙古亚新隆顺特钢有限公司投资建设了包头市石拐区“引水入石”项目，该项目在石拐境内的供水管网、加压泵站等建设内容与申报专项债券的“内蒙古包头石拐工业园区基础设施升级改造项目”中的供水设施建设工程重叠。债券资金申请到位后，内蒙古亚新隆顺特钢有限公司实施的“引水入石”项目已形成实物工作量。本着不重复建设、厉行节约提高财政资金使用效率的原则，内蒙古包头石拐工业园区基础设施升级改造项目中的供水设施建设工程不再实施。</t>
  </si>
  <si>
    <t>20内蒙36</t>
  </si>
  <si>
    <t>2020年内蒙古自治区政府专项债券（二十七期）</t>
  </si>
  <si>
    <t>包头市土默特右旗</t>
  </si>
  <si>
    <t>土右旗新型工业园区生命健康产业园配水厂和北区配水厂建设项目</t>
  </si>
  <si>
    <t>p20150221-0006</t>
  </si>
  <si>
    <t>0802产业园区基础设施</t>
  </si>
  <si>
    <t>土默特右旗新型工业园区管委会</t>
  </si>
  <si>
    <t>土默特右旗新型实业有限公司</t>
  </si>
  <si>
    <t>1.原水厂建设项目范围内的供水需求已满足。2.新进企业扩大供水需求。正在建设“包头土右新型工业园区配水厂及管网工程项目-山格架”项目，故申请调整专项债券资金用途。</t>
  </si>
  <si>
    <t>包头土右新型工业园区配水厂及管网工程项目-山格架</t>
  </si>
  <si>
    <t>p20150221-0029</t>
  </si>
  <si>
    <t>包头市青山区</t>
  </si>
  <si>
    <t>包头装备制造产业园区标准化厂房建设项目</t>
  </si>
  <si>
    <t>P20150204-0007</t>
  </si>
  <si>
    <t>内蒙古包头装备制造产业园区管理委员会</t>
  </si>
  <si>
    <t>包头青山城市基础设施投资发展有限公司</t>
  </si>
  <si>
    <t xml:space="preserve">未开工 </t>
  </si>
  <si>
    <t>因招商引资的入驻企业投资计划出现调整，拟投资的项目建设规模和用地发生变化。</t>
  </si>
  <si>
    <t>包头装备制造产业园区新能源产业标准厂房项目</t>
  </si>
  <si>
    <t>P21150204-0007</t>
  </si>
  <si>
    <t>包头装备制造产业园区污水处理厂建设项目</t>
  </si>
  <si>
    <t>P19150204-0008</t>
  </si>
  <si>
    <t>因项目部分地块与水源地准保护区重合，不具备开工条件。</t>
  </si>
  <si>
    <t>兴安盟</t>
  </si>
  <si>
    <t>2020 年内蒙古自治区政府专项债券（第二十七期）</t>
  </si>
  <si>
    <t>兴安盟本级</t>
  </si>
  <si>
    <t>兴安盟医疗应急救治中心建设项目</t>
  </si>
  <si>
    <t>P20152200-0030</t>
  </si>
  <si>
    <t>医疗卫生</t>
  </si>
  <si>
    <t>兴安盟发展和改革委员会</t>
  </si>
  <si>
    <t>兴安盟人民医院</t>
  </si>
  <si>
    <t>兴安盟医疗应急救治中心建设项目因变更建设地点等因素，无法开工建设。</t>
  </si>
  <si>
    <t>内蒙古自治区察尔森水库下游灌区水权转让工程</t>
  </si>
  <si>
    <t>P17152200-0016</t>
  </si>
  <si>
    <t>农林水利</t>
  </si>
  <si>
    <t xml:space="preserve">兴安盟水务投资集团有限责任公司 </t>
  </si>
  <si>
    <t>是</t>
  </si>
  <si>
    <t>扎赉特旗</t>
  </si>
  <si>
    <t>兴安盟扎赉特旗中医院门诊病房综合楼建设项目</t>
  </si>
  <si>
    <t>P20152223-0039</t>
  </si>
  <si>
    <t>公共卫生设施</t>
  </si>
  <si>
    <t>扎赉特旗中医院</t>
  </si>
  <si>
    <t>兴安盟民政养老社区项目</t>
  </si>
  <si>
    <t>P20152200-0023</t>
  </si>
  <si>
    <t>养老</t>
  </si>
  <si>
    <t>盟国有资产投资有限责任公司</t>
  </si>
  <si>
    <t>该项目未实施。</t>
  </si>
  <si>
    <t>兴安盟经济技术开发区校友经济高新产业示范基地基础设施建设项目</t>
  </si>
  <si>
    <t>P21152200-0054</t>
  </si>
  <si>
    <t>市政和产业园基础设施</t>
  </si>
  <si>
    <t>兴安盟经济技术开发区管理委员会</t>
  </si>
  <si>
    <t>兴安盟经济技术开发区机关事务服务中心</t>
  </si>
  <si>
    <t>5年</t>
  </si>
  <si>
    <t>2005074</t>
  </si>
  <si>
    <t>兴安盟经济技术开发区</t>
  </si>
  <si>
    <t>兴安盟经济技术开发区集中供热一期工程</t>
  </si>
  <si>
    <t>P18152200-0008</t>
  </si>
  <si>
    <t>市政建设</t>
  </si>
  <si>
    <t>该项目正在竣工验收中，进行审计结算，现已留出剩余结算资金能满足集中供热一期后续支出，超出结算部分未使用的债券资金将用于校友经济高新产业示范基地基础设施建设项目。</t>
  </si>
  <si>
    <t>2020-02-28</t>
  </si>
  <si>
    <t>开发区分布式供热（生物质锅炉供热）项目</t>
  </si>
  <si>
    <t>P19152200-0041</t>
  </si>
  <si>
    <t>兴安盟经济技术开发区企业服务中心</t>
  </si>
  <si>
    <t>由于企业未入驻，导致生物质锅炉部分未建设，剩余资金未使用，现将未使用资金用于供热二期项目。</t>
  </si>
  <si>
    <t>开发区供热二期管网工程</t>
  </si>
  <si>
    <t>P20152200-0031</t>
  </si>
  <si>
    <t>20内蒙32</t>
  </si>
  <si>
    <t>2020年内蒙古自治区政府棚户区改造专项债券（三期）-2020年内蒙古自治区政府专项债券（二十三期）</t>
  </si>
  <si>
    <t>阿尔山市</t>
  </si>
  <si>
    <t>阿尔山市五岔沟镇棚户区改造（朝阳小区）项目</t>
  </si>
  <si>
    <t>P16152202-0033</t>
  </si>
  <si>
    <t>棚户区改造</t>
  </si>
  <si>
    <t>阿尔山市住房和城乡规划建设局</t>
  </si>
  <si>
    <t>按照审计最终评审金额，结余1513.959967万元。</t>
  </si>
  <si>
    <t>阿尔山伊尔施集中供热工程</t>
  </si>
  <si>
    <t>P20152202-0007</t>
  </si>
  <si>
    <t>通辽市</t>
  </si>
  <si>
    <t xml:space="preserve"> 
通辽市本级</t>
  </si>
  <si>
    <t>通辽市优质肉牛种源基地建设项目</t>
  </si>
  <si>
    <t>P20150500-0106</t>
  </si>
  <si>
    <t>其他社会事业</t>
  </si>
  <si>
    <t>通辽市农牧局</t>
  </si>
  <si>
    <t>该项目分为受体母牛隔离场、现代化肉牛生物工程技术国际研发中心、纯种扩繁基地等三个建设内容，其中两项内容建设地点发生变更。具体原因：
一、现代化肉牛生物工程技术国际研发中心。由于原项目建设地点土地用途改变，项目建设地点由“位于科尔沁区的通辽市家畜繁育指导站院内”调整为“科左中旗花吐古拉镇四合屯嘎查”；建设内容由“占地面积137588平米，建筑面积10000平米，其中生物工程实验室建筑面积3000平米、牛舍及配套用房建筑面积6000平米”变更为“水电暖污管网改造”。项目总投资不变。
二、受体母牛隔离场。经组织专家论证，现选址科左中旗珠日河牧场比原选址扎鲁特旗嘎达苏种畜场在粗饲料供应、养殖用水、粪污消纳等方面更具优势，该项目建设地点由扎鲁特旗嘎达苏种畜场变更为科左中旗珠日河牧场。建设内容由“按照存栏2000头规划，占地面积133361平米，总建筑面积48700平米，主要建设牛舍、饲草库及配套设施”。调整为“存栏10000头，占地56.97万平方米，建筑面积11.03万平方米，主要建设牛舍、饲草库及配套设施。”项目名称变更为“万头牛隔离育肥场”，项目投资不变。
三、原纯种扩繁基地建设内容及地点不变。</t>
  </si>
  <si>
    <t>通辽市优质肉牛
种源基地建设项目</t>
  </si>
  <si>
    <t>20内蒙古债12</t>
  </si>
  <si>
    <t>2020年内蒙古自治区政府专项债券（十期）</t>
  </si>
  <si>
    <t>开鲁县</t>
  </si>
  <si>
    <t>开鲁县危险废弃物处置中心危险废弃物处理项目</t>
  </si>
  <si>
    <t>P19150523-0019</t>
  </si>
  <si>
    <t>开鲁县工业园区管理委员会</t>
  </si>
  <si>
    <t>由于环评供水、供电原因不能满足开工条件，因此未按发债要求期限开工建设</t>
  </si>
  <si>
    <t>开鲁县工业园区污水处理及中水回用项目</t>
  </si>
  <si>
    <t>P18150523-0027</t>
  </si>
  <si>
    <t>赤峰市</t>
  </si>
  <si>
    <t>赤峰市市本级</t>
  </si>
  <si>
    <t>赤峰红山高新技术产业园区生活用水供水工程</t>
  </si>
  <si>
    <t>P19150400-0016</t>
  </si>
  <si>
    <t>供水</t>
  </si>
  <si>
    <t>赤峰市住房和城乡建设局</t>
  </si>
  <si>
    <t>赤峰市宏泽供水有限责任公司</t>
  </si>
  <si>
    <t xml:space="preserve">部分建设内容发生变化，发改委重新审批中。
</t>
  </si>
  <si>
    <t>4年</t>
  </si>
  <si>
    <t>19内蒙07</t>
  </si>
  <si>
    <t xml:space="preserve">2019年内蒙古自治区棚改专项债券（四期）-2019年内蒙古自治区棚改专项债券（四期）
</t>
  </si>
  <si>
    <t>赤峰市红山区</t>
  </si>
  <si>
    <t>赤峰市红山区文钟镇黑沟门村棚户区改造项目</t>
  </si>
  <si>
    <t>P19150402-0006</t>
  </si>
  <si>
    <t>赤峰市红山区住建局</t>
  </si>
  <si>
    <t>赤峰市红山区棚户区改造管理办公室</t>
  </si>
  <si>
    <t>黑沟门棚改项目涉征户不选择货币补偿，要求就近回迁安置，因项目附近没有安置房源，所以征收工作无法启动实施，导致2亿元专项债券至今未能形成支出。</t>
  </si>
  <si>
    <t>桥北棚户区六大份片区四、六期北片区改造</t>
  </si>
  <si>
    <t>P18150402-0001</t>
  </si>
  <si>
    <t>21内蒙17</t>
  </si>
  <si>
    <t>2021年内蒙古自治区政府专项债券（五期）</t>
  </si>
  <si>
    <t>赤峰市克什克腾旗</t>
  </si>
  <si>
    <t>克什克腾旗热水城区5000吨/日污水处理厂及污水管网工程</t>
  </si>
  <si>
    <t>P19150425-0046</t>
  </si>
  <si>
    <t>城镇污水垃圾处理</t>
  </si>
  <si>
    <t>克什克腾旗热水开发区</t>
  </si>
  <si>
    <t>已申请到上级专项，确无专项资金需求</t>
  </si>
  <si>
    <t>克什克腾旗小微食品加工园区基础设施建设项目</t>
  </si>
  <si>
    <t>P19150425-0053</t>
  </si>
  <si>
    <t>0802 产业园区基础设施</t>
  </si>
  <si>
    <t>克什克腾旗工信和科技局</t>
  </si>
  <si>
    <t>乌兰察布市</t>
  </si>
  <si>
    <t>Q2015-0023</t>
  </si>
  <si>
    <t>2020年6日9</t>
  </si>
  <si>
    <t>2030-06-30</t>
  </si>
  <si>
    <t>察右前旗</t>
  </si>
  <si>
    <t>察右前旗天皮山冶金化工工业园区矿热炉煤气管网建设工程</t>
  </si>
  <si>
    <t>P19150926-0019</t>
  </si>
  <si>
    <t>察哈尔右翼前旗天皮山冶金化工工业园区管理委员会</t>
  </si>
  <si>
    <t>停工</t>
  </si>
  <si>
    <t>根据今年以来自治区能耗双控政策精神，2.5万KVA及以下矿热炉将全部淘汰退出，原项目设计中的矿热炉尾气来源发生重大变动面临无气可收，不具备再行建设的条件。</t>
  </si>
  <si>
    <t>乌兰察布市旭峰新创实业有限公司工业余热综合利用工程项目</t>
  </si>
  <si>
    <t>P21150926-0031</t>
  </si>
  <si>
    <t>080102供热</t>
  </si>
  <si>
    <t>Q2015-0039</t>
  </si>
  <si>
    <t>2020年9日14</t>
  </si>
  <si>
    <t>2030-09-15</t>
  </si>
  <si>
    <t>根据今年以来自治区能耗双控政策精神，2.6万KVA及以下矿热炉将全部淘汰退出，原项目设计中的矿热炉尾气来源发生重大变动面临无气可收，不具备再行建设的条件。</t>
  </si>
  <si>
    <t>鄂尔多斯市</t>
  </si>
  <si>
    <t>鄂尔多斯市乌审旗</t>
  </si>
  <si>
    <t>乌审旗苏里格经济开发区图克工业项目区渣场中区扩建项目</t>
  </si>
  <si>
    <t>P20150626-0010</t>
  </si>
  <si>
    <t>乌审旗国有资产监督管理委员会</t>
  </si>
  <si>
    <t>由于2020年10月份我旗引进内蒙古宝丰煤基新材料有限公司400万吨煤制烯烃示范项目计划投资建设4000亩渣场，年储渣量远远大于乌审旗苏里格经济开发区图克工业项目区渣场中区扩建项目的储渣量，导致该项目未实施，现申请调整其他专项债券项目。</t>
  </si>
  <si>
    <t>中煤纳林河二号矿井及化工园区铁路专用线项目</t>
  </si>
  <si>
    <t>P18150626-0017</t>
  </si>
  <si>
    <t>产业园区基础设施建设</t>
  </si>
  <si>
    <t>20内蒙古债03</t>
  </si>
  <si>
    <t>2020年内蒙古自治区政府专项债券（三期）</t>
  </si>
  <si>
    <t>鄂托克前旗</t>
  </si>
  <si>
    <t>鄂托克前旗上海庙中心医院建设项目</t>
  </si>
  <si>
    <t>P11150623-0016</t>
  </si>
  <si>
    <t>鄂托克前旗卫生健康委员会</t>
  </si>
  <si>
    <t>2020年申请的专项债券3000万用于该项目的续建，但根据当地对医疗机构的需求量和现有医疗机构的普及率，上海庙镇无需投资建设规模较大的医疗机构，且建成投用后由于常住人口较少，建成投用成本较高，产生的社会效益较低，容易造成国有资产闲置。经旗人民政府研究，计划将该项目暂停施工。因此现申请予以调整该项目。</t>
  </si>
  <si>
    <t>鄂托克前旗蒙医综合医院、人民医院、妇幼保健院、上海庙镇中心卫生院等建设及维修改造项目。</t>
  </si>
  <si>
    <t>医疗
卫生</t>
  </si>
  <si>
    <t>巴彦淖尔市</t>
  </si>
  <si>
    <t>巴彦淖尔市本级</t>
  </si>
  <si>
    <t>杭锦后旗</t>
  </si>
  <si>
    <t>巴彦淖尔市双河区黄河文化产业园基础设施建设项目</t>
  </si>
  <si>
    <t>P20150800-0245</t>
  </si>
  <si>
    <t>巴彦淖尔市双河区开发建设管理委员会</t>
  </si>
  <si>
    <t>项目计划变更，
此项目不再实施</t>
  </si>
  <si>
    <t>杭锦后旗农机装备制造产业园建设项目</t>
  </si>
  <si>
    <t>P20150826-0038</t>
  </si>
  <si>
    <t xml:space="preserve"> 产业园区基础设施</t>
  </si>
  <si>
    <t>杭锦后旗工业和信息化局</t>
  </si>
  <si>
    <t>巴彦淖尔市民政综合福利园区改扩建项目</t>
  </si>
  <si>
    <t>P20150800-0259</t>
  </si>
  <si>
    <t>其他
社会
事业</t>
  </si>
  <si>
    <t>巴彦淖尔市
民政局</t>
  </si>
  <si>
    <t>巴彦淖尔市民政局</t>
  </si>
  <si>
    <t>20内蒙20</t>
  </si>
  <si>
    <t>2020年内蒙古自治区政府专项债券（十六期）</t>
  </si>
  <si>
    <t>内蒙古乌梁素海生态修复补水专用通道工程</t>
  </si>
  <si>
    <t>P20150800-0240</t>
  </si>
  <si>
    <t>水利</t>
  </si>
  <si>
    <t>内蒙古河套灌区管理总局</t>
  </si>
  <si>
    <t>国家黄委审批未审批水资源论证报告书等取水许可行政审批事项</t>
  </si>
  <si>
    <t>杭锦后旗医院整体救治服务能力提升项目</t>
  </si>
  <si>
    <t>P21150826-0061</t>
  </si>
  <si>
    <t>卫生
健康</t>
  </si>
  <si>
    <t>杭锦后旗卫生健康委员会</t>
  </si>
  <si>
    <t>杭锦后旗医院</t>
  </si>
  <si>
    <t>磴口县</t>
  </si>
  <si>
    <t>磴口县巴彦高勒镇水源地迁址新建工程</t>
  </si>
  <si>
    <t>P17150822-0019</t>
  </si>
  <si>
    <t>磴口县住房和城乡建设局</t>
  </si>
  <si>
    <t>乌拉特
后旗</t>
  </si>
  <si>
    <t>乌拉特后旗现代牧业园区基础设施建设项目</t>
  </si>
  <si>
    <t xml:space="preserve">P21150825-0014 </t>
  </si>
  <si>
    <t>乌拉特后旗农牧业局</t>
  </si>
  <si>
    <t>乌拉特后旗农牧和科技局</t>
  </si>
  <si>
    <t>河套学院数字经济虚拟仿真中心项目</t>
  </si>
  <si>
    <t>P20150800-0120</t>
  </si>
  <si>
    <t>河套大学</t>
  </si>
  <si>
    <t>临河区</t>
  </si>
  <si>
    <t>巴彦淖尔市临河区丰州路西、经纬路东局部地块（城中村）一期回迁安置房项目</t>
  </si>
  <si>
    <t>P17150802-0032</t>
  </si>
  <si>
    <t>巴彦淖尔市临河区住房和城乡建设局</t>
  </si>
  <si>
    <t>内蒙古临河城投（集团）有限公司</t>
  </si>
  <si>
    <t>巴彦淖尔市临河区丰州路东、人民路西局部地块（城中村）一期回迁安置房项目</t>
  </si>
  <si>
    <t>P17150802-0033</t>
  </si>
  <si>
    <t>五原县</t>
  </si>
  <si>
    <t>五原县“天赋河套▪ 五原印巷”文旅创意园二期建设项目</t>
  </si>
  <si>
    <t>P19150821-0066</t>
  </si>
  <si>
    <t>文化旅游</t>
  </si>
  <si>
    <t>五原县文化和体育广播电视局</t>
  </si>
  <si>
    <t>内蒙古自治区巴彦淖尔市蒙医医院建设项目</t>
  </si>
  <si>
    <t>P20150800-0126</t>
  </si>
  <si>
    <t>巴彦淖尔市蒙医医院</t>
  </si>
  <si>
    <r>
      <rPr>
        <sz val="11"/>
        <color indexed="8"/>
        <rFont val="CESI仿宋-GB2312"/>
        <family val="0"/>
      </rPr>
      <t>五原县“天赋河套</t>
    </r>
    <r>
      <rPr>
        <sz val="11"/>
        <color indexed="8"/>
        <rFont val="宋体"/>
        <family val="0"/>
      </rPr>
      <t>▪</t>
    </r>
    <r>
      <rPr>
        <sz val="11"/>
        <color indexed="8"/>
        <rFont val="CESI仿宋-GB2312"/>
        <family val="0"/>
      </rPr>
      <t xml:space="preserve"> 五原印巷”文旅创意园二期建设项目</t>
    </r>
  </si>
  <si>
    <t>21内蒙18</t>
  </si>
  <si>
    <t>2021年内蒙古自治区政府专项债券（六期）</t>
  </si>
  <si>
    <t>乌拉特前旗</t>
  </si>
  <si>
    <t>项目计划变更，此项目不再实施</t>
  </si>
  <si>
    <t>乌拉特前旗人民医院医疗设备购置及服务能力提升建设项目</t>
  </si>
  <si>
    <t>P21150823-0001</t>
  </si>
  <si>
    <t>卫生健康</t>
  </si>
  <si>
    <t>乌拉特前旗卫生健康委员会</t>
  </si>
  <si>
    <t>乌拉特前旗人民医院</t>
  </si>
  <si>
    <t>五原县人民医院升级搬迁建设项目</t>
  </si>
  <si>
    <t>P19150821-0064</t>
  </si>
  <si>
    <t>五原县人民医院</t>
  </si>
  <si>
    <t>乌拉特后旗</t>
  </si>
  <si>
    <t>中以防沙治沙生态产业园核心示范区建设项目</t>
  </si>
  <si>
    <t>P20150800-0235</t>
  </si>
  <si>
    <t>农业</t>
  </si>
  <si>
    <t>巴彦淖尔市绿色产业统筹发展办公室</t>
  </si>
  <si>
    <t>内蒙古淖尔开源实业有限公司</t>
  </si>
  <si>
    <t>乌拉特后旗三贵沟、达拉盖沟、西乌盖沟、舒徳沟防洪减灾及水源涵养工程</t>
  </si>
  <si>
    <t>P20150825-0058</t>
  </si>
  <si>
    <t>乌拉特后旗水利局</t>
  </si>
  <si>
    <t>临河区现代农牧业奶业振兴产业园建设项目</t>
  </si>
  <si>
    <t>P20150802-0120</t>
  </si>
  <si>
    <t>临河区农牧局</t>
  </si>
  <si>
    <t>投资建设规模变更，暂时无法支出</t>
  </si>
  <si>
    <t>临河区学前教育
体系建设工程</t>
  </si>
  <si>
    <t>P20150802-0121</t>
  </si>
  <si>
    <t xml:space="preserve"> 学前教育</t>
  </si>
  <si>
    <t>巴彦淖尔市临河区教育局</t>
  </si>
  <si>
    <t>临河区马文化旅游
中心建设项目</t>
  </si>
  <si>
    <t>P21150802-0005</t>
  </si>
  <si>
    <t xml:space="preserve"> 文化旅游</t>
  </si>
  <si>
    <t>临河区文化体育局</t>
  </si>
  <si>
    <t>中美金伯利现代产业高科技示范园区建设项目</t>
  </si>
  <si>
    <t>P20150800-0183</t>
  </si>
  <si>
    <t>投资建设规模变更，
暂时无法支出</t>
  </si>
  <si>
    <t>临河区马文化旅游中心建设项目</t>
  </si>
  <si>
    <t>五原县智慧农机装备园区基础设施建设项目</t>
  </si>
  <si>
    <t>P21150821-0013</t>
  </si>
  <si>
    <t>五原县工业和信息化局</t>
  </si>
  <si>
    <t>20内蒙古债13</t>
  </si>
  <si>
    <t>2020年内蒙古自治区政府专项债券（十一期）</t>
  </si>
  <si>
    <t>乌拉特中旗</t>
  </si>
  <si>
    <t>乌拉特中旗防洪减灾及水源涵养工程（第一批）</t>
  </si>
  <si>
    <t>P20150824-0001</t>
  </si>
  <si>
    <t>0402 水利</t>
  </si>
  <si>
    <t>乌拉特中旗水利局</t>
  </si>
  <si>
    <t>因今年汛期来临时间较早，山洪沟口防汛任务较重，考虑到人员和施工安全问题，迫使乌拉特中旗防洪减灾及水源涵养工程（第一批）在汛期期间停工，导致债券资金无法支出，并按照现如今形式分析，预计今年年底前也无法全部支完。</t>
  </si>
  <si>
    <t>内蒙古自治区巴彦淖尔市乌拉特中旗狼山水库至甘其毛都口岸供水工程建设项目</t>
  </si>
  <si>
    <t>P20150824-0035</t>
  </si>
  <si>
    <t xml:space="preserve"> 水利</t>
  </si>
  <si>
    <t>阿拉善盟</t>
  </si>
  <si>
    <t xml:space="preserve">
160795</t>
  </si>
  <si>
    <t>20内蒙21</t>
  </si>
  <si>
    <t xml:space="preserve"> 2020年内蒙古自治区政府专项债券（十七期）</t>
  </si>
  <si>
    <t>阿拉善左旗</t>
  </si>
  <si>
    <t>乌力吉口岸及沿线供水项目</t>
  </si>
  <si>
    <t>P20152921-0025</t>
  </si>
  <si>
    <t>0409 产业园区基础设施</t>
  </si>
  <si>
    <t>乌力吉口岸管理委员会</t>
  </si>
  <si>
    <t>该项目原计划从乌力吉苏木亚玛雷克沙漠边缘的水源地（7个水源井）抽取地下水，通过压泵站、177公里输水管道为乌力吉口岸及沿线苏木农牧民提供综合生活用水，项目总投资30719万元。2021年阿右旗黄河引水工程列入阿拉善盟“十四五”规划和阿拉善盟“十四五”水安全保障规划中，该工项目总投资30亿元，拟从阿左旗敖伦布拉格引黄河水到阿右旗塔木素,项目管线总长393公里，途径阿左旗乌力吉苏木苏宏图，为节约资金成本，同时考虑从根本上解决乌力吉口岸产业、生活用水，拟将乌力吉口岸及沿线供水工程与阿右旗黄河引水工程结合起来，建设内容由原来从口岸东南侧170公里水源地打井取水调整为待阿右旗黄河引水工程实施后从苏宏图段接线到乌力吉口岸，管线长度为90公里，投资估算约1亿元。因此该项目暂缓建设，待条件成熟后，再重新申请专项债券资金。</t>
  </si>
  <si>
    <t>巴彦浩特集中供热管网二期工程</t>
  </si>
  <si>
    <t>P19152921-0021</t>
  </si>
  <si>
    <t>040403 供热</t>
  </si>
  <si>
    <t>阿左旗住房和城乡建设局</t>
  </si>
  <si>
    <t>内蒙古哈伦能源有限责任公司</t>
  </si>
  <si>
    <t>2023年
12月</t>
  </si>
  <si>
    <t>巴彦浩特镇污水处理厂升级改造工程</t>
  </si>
  <si>
    <t>P20152921-0046</t>
  </si>
  <si>
    <t>040406 污水处理（城镇）</t>
  </si>
  <si>
    <t>2023年
7月</t>
  </si>
  <si>
    <t>阿拉善盟巴彦浩特镇区城市中水回用调蓄工程及污水应急缓冲池项目</t>
  </si>
  <si>
    <t>P18152921-0034</t>
  </si>
  <si>
    <t>1503 水利建设</t>
  </si>
  <si>
    <t>阿拉善左旗城市给排水公司</t>
  </si>
  <si>
    <t>2021年
12月</t>
  </si>
  <si>
    <t>阿拉善左旗妇幼保健院业务大楼新建项目</t>
  </si>
  <si>
    <t>P20152921-0055</t>
  </si>
  <si>
    <t>1201 公立医院</t>
  </si>
  <si>
    <t>阿拉善左旗妇幼保健院</t>
  </si>
  <si>
    <t>2022年
8月</t>
  </si>
  <si>
    <t>阿拉善高新技术产业开发区</t>
  </si>
  <si>
    <t>巴音敖包综合固废填埋场项目</t>
  </si>
  <si>
    <t>P19152900-0071</t>
  </si>
  <si>
    <t>阿拉善经济开发区市政管理局</t>
  </si>
  <si>
    <t>项目在实施过程中发生重大变化，确无专项资金需求。（该项目环保要求较高，且除去专项债券资金外政府投入成本较大，故暂不实施）</t>
  </si>
  <si>
    <t>内蒙古阿拉善高新技术产业开发区封闭园区与安全生产信息化项目</t>
  </si>
  <si>
    <t>P19152900-0093</t>
  </si>
  <si>
    <t>阿拉善高新技术产业开发区住房城乡建设和交通局</t>
  </si>
  <si>
    <t>2022年
6月</t>
  </si>
  <si>
    <t>国家开放大学石油与化工学院阿拉善现代石油化工学院及（实践）中心</t>
  </si>
  <si>
    <t>P19152900-0070</t>
  </si>
  <si>
    <t>阿拉善高新技术产业开发区社会事务局</t>
  </si>
  <si>
    <t xml:space="preserve">20内蒙古债04
</t>
  </si>
  <si>
    <t>腾格里经济技术开发区</t>
  </si>
  <si>
    <t>孪井滩生态移民示范区</t>
  </si>
  <si>
    <t>腾格里经济技术开发区葡萄墩片区集中供气工程</t>
  </si>
  <si>
    <t>p19152900-0007</t>
  </si>
  <si>
    <t>城镇基础设施</t>
  </si>
  <si>
    <t>腾格里经济技术开发区行政审批和政务服务局</t>
  </si>
  <si>
    <t>腾格里经济技术开发区住房城乡建设和交通局</t>
  </si>
  <si>
    <t>一是因葡萄墩片区企业都自备锅炉，部分企业也已接通天然气，工业园区原有的供气设备可以满足现有需求；二是受能耗双控影响，已无多余指标供项目建设，故葡萄墩集中供气项目暂缓实施。</t>
  </si>
  <si>
    <t>阿拉善腾格里经济技术开发区综合医院建设项目</t>
  </si>
  <si>
    <t>p21152900-0006</t>
  </si>
  <si>
    <t>腾格里经济技术开发区社会事务局</t>
  </si>
  <si>
    <t>2022年
12月</t>
  </si>
  <si>
    <t>腾格里经济技术开发区综合停车场项目</t>
  </si>
  <si>
    <t>p20152900-0162</t>
  </si>
  <si>
    <t>停车场</t>
  </si>
  <si>
    <t>阿拉善腾格里经济技术开发区公共租赁住房建设项目</t>
  </si>
  <si>
    <t>p20152900-0183</t>
  </si>
  <si>
    <t>2023年
3月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</si>
</sst>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0_ "/>
    <numFmt numFmtId="179" formatCode="0_);[Red]\(0\)"/>
    <numFmt numFmtId="180" formatCode="yyyy&quot;年&quot;m&quot;月&quot;;@"/>
  </numFmts>
  <fonts count="37">
    <font>
      <sz val="11"/>
      <color indexed="8"/>
      <name val="宋体"/>
      <family val="0"/>
    </font>
    <font>
      <sz val="11"/>
      <name val="宋体"/>
      <family val="0"/>
    </font>
    <font>
      <b/>
      <sz val="11"/>
      <color indexed="8"/>
      <name val="宋体"/>
      <family val="0"/>
    </font>
    <font>
      <sz val="10"/>
      <color indexed="8"/>
      <name val="宋体"/>
      <family val="0"/>
    </font>
    <font>
      <b/>
      <sz val="10"/>
      <name val="宋体"/>
      <family val="0"/>
    </font>
    <font>
      <sz val="11"/>
      <color indexed="10"/>
      <name val="宋体"/>
      <family val="0"/>
    </font>
    <font>
      <b/>
      <sz val="12"/>
      <name val="宋体"/>
      <family val="0"/>
    </font>
    <font>
      <sz val="12"/>
      <name val="宋体"/>
      <family val="0"/>
    </font>
    <font>
      <sz val="14"/>
      <name val="宋体"/>
      <family val="0"/>
    </font>
    <font>
      <sz val="9"/>
      <color indexed="8"/>
      <name val="宋体"/>
      <family val="0"/>
    </font>
    <font>
      <sz val="9"/>
      <name val="宋体"/>
      <family val="0"/>
    </font>
    <font>
      <sz val="20"/>
      <color indexed="8"/>
      <name val="黑体"/>
      <family val="3"/>
    </font>
    <font>
      <sz val="11"/>
      <color indexed="8"/>
      <name val="仿宋_GB2312"/>
      <family val="3"/>
    </font>
    <font>
      <sz val="48"/>
      <color indexed="8"/>
      <name val="方正小标宋简体"/>
      <family val="0"/>
    </font>
    <font>
      <b/>
      <sz val="11"/>
      <color indexed="8"/>
      <name val="仿宋_GB2312"/>
      <family val="3"/>
    </font>
    <font>
      <b/>
      <sz val="10"/>
      <color indexed="8"/>
      <name val="宋体"/>
      <family val="0"/>
    </font>
    <font>
      <sz val="11"/>
      <color indexed="8"/>
      <name val="CESI仿宋-GB2312"/>
      <family val="0"/>
    </font>
    <font>
      <sz val="11"/>
      <name val="CESI仿宋-GB2312"/>
      <family val="0"/>
    </font>
    <font>
      <sz val="10"/>
      <name val="宋体"/>
      <family val="0"/>
    </font>
    <font>
      <sz val="8"/>
      <color indexed="8"/>
      <name val="宋体"/>
      <family val="0"/>
    </font>
    <font>
      <sz val="10"/>
      <color indexed="10"/>
      <name val="宋体"/>
      <family val="0"/>
    </font>
    <font>
      <sz val="11"/>
      <color indexed="9"/>
      <name val="宋体"/>
      <family val="0"/>
    </font>
    <font>
      <sz val="11"/>
      <color indexed="20"/>
      <name val="宋体"/>
      <family val="0"/>
    </font>
    <font>
      <b/>
      <sz val="18"/>
      <color indexed="56"/>
      <name val="宋体"/>
      <family val="0"/>
    </font>
    <font>
      <b/>
      <sz val="11"/>
      <color indexed="56"/>
      <name val="宋体"/>
      <family val="0"/>
    </font>
    <font>
      <i/>
      <sz val="11"/>
      <color indexed="23"/>
      <name val="宋体"/>
      <family val="0"/>
    </font>
    <font>
      <b/>
      <sz val="13"/>
      <color indexed="56"/>
      <name val="宋体"/>
      <family val="0"/>
    </font>
    <font>
      <u val="single"/>
      <sz val="11"/>
      <color indexed="20"/>
      <name val="宋体"/>
      <family val="0"/>
    </font>
    <font>
      <sz val="11"/>
      <color indexed="60"/>
      <name val="宋体"/>
      <family val="0"/>
    </font>
    <font>
      <sz val="11"/>
      <color indexed="17"/>
      <name val="宋体"/>
      <family val="0"/>
    </font>
    <font>
      <b/>
      <sz val="15"/>
      <color indexed="56"/>
      <name val="宋体"/>
      <family val="0"/>
    </font>
    <font>
      <u val="single"/>
      <sz val="11"/>
      <color indexed="12"/>
      <name val="宋体"/>
      <family val="0"/>
    </font>
    <font>
      <b/>
      <sz val="11"/>
      <color indexed="52"/>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s>
  <borders count="29">
    <border>
      <left/>
      <right/>
      <top/>
      <bottom/>
      <diagonal/>
    </border>
    <border>
      <left/>
      <right/>
      <top/>
      <bottom style="medium">
        <color indexed="22"/>
      </bottom>
    </border>
    <border>
      <left/>
      <right/>
      <top style="thin">
        <color indexed="62"/>
      </top>
      <bottom style="double">
        <color indexed="62"/>
      </bottom>
    </border>
    <border>
      <left/>
      <right/>
      <top/>
      <bottom style="medium">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medium"/>
      <right style="thin"/>
      <top/>
      <bottom style="thin"/>
    </border>
    <border>
      <left/>
      <right style="thin">
        <color indexed="8"/>
      </right>
      <top/>
      <bottom style="thin">
        <color indexed="8"/>
      </bottom>
    </border>
    <border>
      <left style="medium"/>
      <right style="thin"/>
      <top style="thin"/>
      <bottom/>
    </border>
    <border>
      <left/>
      <right style="thin">
        <color indexed="8"/>
      </right>
      <top style="thin">
        <color indexed="8"/>
      </top>
      <bottom/>
    </border>
    <border>
      <left style="thin"/>
      <right style="thin"/>
      <top/>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right style="thin"/>
      <top style="thin"/>
      <bottom style="thin"/>
    </border>
    <border>
      <left style="thin">
        <color indexed="8"/>
      </left>
      <right/>
      <top/>
      <bottom style="thin">
        <color indexed="8"/>
      </bottom>
    </border>
    <border>
      <left style="thin">
        <color indexed="8"/>
      </left>
      <right/>
      <top style="thin">
        <color indexed="8"/>
      </top>
      <bottom/>
    </border>
    <border>
      <left style="thin"/>
      <right/>
      <top style="thin"/>
      <bottom/>
    </border>
    <border>
      <left/>
      <right style="thin"/>
      <top style="thin"/>
      <bottom/>
    </border>
    <border>
      <left style="thin"/>
      <right style="medium"/>
      <top/>
      <bottom style="thin"/>
    </border>
    <border>
      <left style="thin"/>
      <right style="medium"/>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7"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21"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1" fillId="7" borderId="0" applyNumberFormat="0" applyBorder="0" applyAlignment="0" applyProtection="0"/>
    <xf numFmtId="0" fontId="0" fillId="8" borderId="0" applyNumberFormat="0" applyBorder="0" applyAlignment="0" applyProtection="0"/>
    <xf numFmtId="0" fontId="24" fillId="0" borderId="1" applyNumberFormat="0" applyFill="0" applyAlignment="0" applyProtection="0"/>
    <xf numFmtId="0" fontId="25" fillId="0" borderId="0" applyNumberFormat="0" applyFill="0" applyBorder="0" applyAlignment="0" applyProtection="0"/>
    <xf numFmtId="0" fontId="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6" fillId="0" borderId="3" applyNumberFormat="0" applyFill="0" applyAlignment="0" applyProtection="0"/>
    <xf numFmtId="42" fontId="0" fillId="0" borderId="0" applyFont="0" applyFill="0" applyBorder="0" applyAlignment="0" applyProtection="0"/>
    <xf numFmtId="0" fontId="21" fillId="9" borderId="0" applyNumberFormat="0" applyBorder="0" applyAlignment="0" applyProtection="0"/>
    <xf numFmtId="0" fontId="5" fillId="0" borderId="0" applyNumberFormat="0" applyFill="0" applyBorder="0" applyAlignment="0" applyProtection="0"/>
    <xf numFmtId="0" fontId="0" fillId="10" borderId="0" applyNumberFormat="0" applyBorder="0" applyAlignment="0" applyProtection="0"/>
    <xf numFmtId="0" fontId="21" fillId="7"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32" fillId="12" borderId="4" applyNumberFormat="0" applyAlignment="0" applyProtection="0"/>
    <xf numFmtId="0" fontId="27" fillId="0" borderId="0" applyNumberFormat="0" applyFill="0" applyBorder="0" applyAlignment="0" applyProtection="0"/>
    <xf numFmtId="41" fontId="0" fillId="0" borderId="0" applyFont="0" applyFill="0" applyBorder="0" applyAlignment="0" applyProtection="0"/>
    <xf numFmtId="0" fontId="21" fillId="9"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33" fillId="3" borderId="4" applyNumberFormat="0" applyAlignment="0" applyProtection="0"/>
    <xf numFmtId="0" fontId="34" fillId="12" borderId="5" applyNumberFormat="0" applyAlignment="0" applyProtection="0"/>
    <xf numFmtId="0" fontId="35" fillId="15" borderId="6" applyNumberFormat="0" applyAlignment="0" applyProtection="0"/>
    <xf numFmtId="0" fontId="36" fillId="0" borderId="7" applyNumberFormat="0" applyFill="0" applyAlignment="0" applyProtection="0"/>
    <xf numFmtId="0" fontId="21" fillId="16" borderId="0" applyNumberFormat="0" applyBorder="0" applyAlignment="0" applyProtection="0"/>
    <xf numFmtId="0" fontId="21" fillId="13" borderId="0" applyNumberFormat="0" applyBorder="0" applyAlignment="0" applyProtection="0"/>
    <xf numFmtId="0" fontId="0" fillId="17" borderId="8" applyNumberFormat="0" applyFont="0" applyAlignment="0" applyProtection="0"/>
    <xf numFmtId="0" fontId="23" fillId="0" borderId="0" applyNumberFormat="0" applyFill="0" applyBorder="0" applyAlignment="0" applyProtection="0"/>
    <xf numFmtId="0" fontId="29" fillId="11" borderId="0" applyNumberFormat="0" applyBorder="0" applyAlignment="0" applyProtection="0"/>
    <xf numFmtId="0" fontId="24" fillId="0" borderId="0" applyNumberFormat="0" applyFill="0" applyBorder="0" applyAlignment="0" applyProtection="0"/>
    <xf numFmtId="0" fontId="21" fillId="18" borderId="0" applyNumberFormat="0" applyBorder="0" applyAlignment="0" applyProtection="0"/>
    <xf numFmtId="0" fontId="28" fillId="19" borderId="0" applyNumberFormat="0" applyBorder="0" applyAlignment="0" applyProtection="0"/>
    <xf numFmtId="0" fontId="0" fillId="20" borderId="0" applyNumberFormat="0" applyBorder="0" applyAlignment="0" applyProtection="0"/>
    <xf numFmtId="0" fontId="22" fillId="10" borderId="0" applyNumberFormat="0" applyBorder="0" applyAlignment="0" applyProtection="0"/>
    <xf numFmtId="0" fontId="21" fillId="21" borderId="0" applyNumberFormat="0" applyBorder="0" applyAlignment="0" applyProtection="0"/>
    <xf numFmtId="0" fontId="0" fillId="5" borderId="0" applyNumberFormat="0" applyBorder="0" applyAlignment="0" applyProtection="0"/>
    <xf numFmtId="0" fontId="18" fillId="0" borderId="0">
      <alignment/>
      <protection/>
    </xf>
    <xf numFmtId="0" fontId="21" fillId="22"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cellStyleXfs>
  <cellXfs count="145">
    <xf numFmtId="0" fontId="0" fillId="0" borderId="0" xfId="0" applyAlignment="1">
      <alignment/>
    </xf>
    <xf numFmtId="0" fontId="0" fillId="0" borderId="0" xfId="0" applyFill="1" applyAlignment="1">
      <alignment horizontal="center" vertical="center"/>
    </xf>
    <xf numFmtId="0" fontId="2" fillId="0" borderId="0" xfId="0" applyFont="1" applyAlignment="1">
      <alignment/>
    </xf>
    <xf numFmtId="0" fontId="0" fillId="0" borderId="0" xfId="0" applyFill="1" applyAlignment="1">
      <alignment horizontal="center" vertical="center" wrapText="1"/>
    </xf>
    <xf numFmtId="0" fontId="2" fillId="0" borderId="0" xfId="0" applyFont="1" applyFill="1" applyAlignment="1">
      <alignment/>
    </xf>
    <xf numFmtId="0" fontId="3" fillId="0" borderId="0" xfId="0" applyFont="1" applyAlignment="1">
      <alignment/>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wrapText="1"/>
    </xf>
    <xf numFmtId="176" fontId="0" fillId="0" borderId="0" xfId="0" applyNumberFormat="1" applyFill="1" applyAlignment="1">
      <alignment vertical="center" wrapText="1"/>
    </xf>
    <xf numFmtId="10" fontId="0" fillId="0" borderId="0" xfId="0" applyNumberFormat="1" applyFill="1" applyAlignment="1">
      <alignment horizontal="center" vertical="center" wrapText="1"/>
    </xf>
    <xf numFmtId="0" fontId="0" fillId="0" borderId="0" xfId="0" applyFill="1" applyAlignment="1">
      <alignment/>
    </xf>
    <xf numFmtId="0" fontId="11" fillId="0" borderId="0" xfId="0" applyFont="1" applyFill="1" applyAlignment="1">
      <alignment horizontal="left" vertical="center" wrapText="1"/>
    </xf>
    <xf numFmtId="0" fontId="12" fillId="0" borderId="0" xfId="0" applyFont="1" applyFill="1" applyAlignment="1">
      <alignment vertical="center" wrapText="1"/>
    </xf>
    <xf numFmtId="0" fontId="13" fillId="0" borderId="0" xfId="0" applyFont="1" applyFill="1" applyAlignment="1">
      <alignment horizontal="center" vertical="center" wrapText="1"/>
    </xf>
    <xf numFmtId="0" fontId="12" fillId="0" borderId="9"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6" fillId="0" borderId="10" xfId="0"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176" fontId="12" fillId="0" borderId="0" xfId="0" applyNumberFormat="1" applyFont="1" applyFill="1" applyAlignment="1">
      <alignment vertical="center" wrapText="1"/>
    </xf>
    <xf numFmtId="176" fontId="13" fillId="0" borderId="0" xfId="0" applyNumberFormat="1" applyFont="1" applyFill="1" applyAlignment="1">
      <alignment horizontal="center" vertical="center" wrapText="1"/>
    </xf>
    <xf numFmtId="10" fontId="13" fillId="0" borderId="0" xfId="0" applyNumberFormat="1" applyFont="1" applyFill="1" applyAlignment="1">
      <alignment horizontal="center" vertical="center" wrapText="1"/>
    </xf>
    <xf numFmtId="176" fontId="14" fillId="0" borderId="12" xfId="0" applyNumberFormat="1" applyFont="1" applyFill="1" applyBorder="1" applyAlignment="1">
      <alignment horizontal="center" vertical="center" wrapText="1"/>
    </xf>
    <xf numFmtId="10" fontId="14" fillId="0" borderId="12" xfId="0" applyNumberFormat="1"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10" fontId="14" fillId="0" borderId="10" xfId="0" applyNumberFormat="1" applyFont="1" applyFill="1" applyBorder="1" applyAlignment="1">
      <alignment horizontal="center" vertical="center" wrapText="1"/>
    </xf>
    <xf numFmtId="10" fontId="15" fillId="0" borderId="10" xfId="0" applyNumberFormat="1" applyFont="1" applyFill="1" applyBorder="1" applyAlignment="1">
      <alignment horizontal="center" vertical="center" wrapText="1"/>
    </xf>
    <xf numFmtId="176" fontId="16" fillId="0" borderId="10" xfId="0" applyNumberFormat="1" applyFont="1" applyFill="1" applyBorder="1" applyAlignment="1">
      <alignment horizontal="center" vertical="center" wrapText="1"/>
    </xf>
    <xf numFmtId="10" fontId="16"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176" fontId="16" fillId="24" borderId="10" xfId="0" applyNumberFormat="1" applyFont="1" applyFill="1" applyBorder="1" applyAlignment="1">
      <alignment horizontal="center" vertical="center" wrapText="1"/>
    </xf>
    <xf numFmtId="10" fontId="16" fillId="0" borderId="10" xfId="0" applyNumberFormat="1" applyFont="1" applyBorder="1" applyAlignment="1">
      <alignment horizontal="center" vertical="center" wrapText="1"/>
    </xf>
    <xf numFmtId="10" fontId="4" fillId="0" borderId="10" xfId="0" applyNumberFormat="1" applyFont="1" applyFill="1" applyBorder="1" applyAlignment="1">
      <alignment horizontal="center" vertical="center" wrapText="1"/>
    </xf>
    <xf numFmtId="176" fontId="16" fillId="0" borderId="13" xfId="0" applyNumberFormat="1" applyFont="1" applyFill="1" applyBorder="1" applyAlignment="1">
      <alignment horizontal="center" vertical="center" wrapText="1"/>
    </xf>
    <xf numFmtId="10" fontId="16" fillId="0" borderId="13" xfId="0" applyNumberFormat="1" applyFont="1" applyFill="1" applyBorder="1" applyAlignment="1" applyProtection="1">
      <alignment horizontal="center" vertical="center" wrapText="1"/>
      <protection/>
    </xf>
    <xf numFmtId="14" fontId="0" fillId="0" borderId="14"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0" fontId="0" fillId="0" borderId="14" xfId="0" applyNumberFormat="1" applyFont="1" applyFill="1" applyBorder="1" applyAlignment="1" applyProtection="1">
      <alignment horizontal="center" vertical="center" wrapText="1"/>
      <protection/>
    </xf>
    <xf numFmtId="10" fontId="16" fillId="0" borderId="10" xfId="0" applyNumberFormat="1" applyFont="1" applyFill="1" applyBorder="1" applyAlignment="1" applyProtection="1">
      <alignment horizontal="center" vertical="center" wrapText="1"/>
      <protection/>
    </xf>
    <xf numFmtId="10" fontId="16" fillId="0" borderId="10" xfId="27" applyNumberFormat="1" applyFont="1" applyBorder="1" applyAlignment="1">
      <alignment horizontal="center" vertical="center" wrapText="1"/>
    </xf>
    <xf numFmtId="176" fontId="17" fillId="0" borderId="10" xfId="0" applyNumberFormat="1" applyFont="1" applyFill="1" applyBorder="1" applyAlignment="1">
      <alignment horizontal="center" vertical="center" wrapText="1"/>
    </xf>
    <xf numFmtId="10" fontId="17" fillId="0" borderId="10" xfId="0" applyNumberFormat="1" applyFont="1" applyFill="1" applyBorder="1" applyAlignment="1" applyProtection="1">
      <alignment horizontal="center" vertical="center" wrapText="1"/>
      <protection/>
    </xf>
    <xf numFmtId="176" fontId="17" fillId="0" borderId="16" xfId="0" applyNumberFormat="1" applyFont="1" applyFill="1" applyBorder="1" applyAlignment="1">
      <alignment horizontal="center" vertical="center" wrapText="1"/>
    </xf>
    <xf numFmtId="10" fontId="17" fillId="0" borderId="20" xfId="0" applyNumberFormat="1" applyFont="1" applyFill="1" applyBorder="1" applyAlignment="1">
      <alignment horizontal="center" vertical="center" wrapText="1"/>
    </xf>
    <xf numFmtId="178" fontId="17" fillId="0" borderId="20" xfId="0" applyNumberFormat="1" applyFont="1" applyFill="1" applyBorder="1" applyAlignment="1">
      <alignment horizontal="right" vertical="center" wrapText="1"/>
    </xf>
    <xf numFmtId="176" fontId="17" fillId="0" borderId="18" xfId="0" applyNumberFormat="1" applyFont="1" applyFill="1" applyBorder="1" applyAlignment="1">
      <alignment horizontal="center" vertical="center" wrapText="1"/>
    </xf>
    <xf numFmtId="10" fontId="17" fillId="0" borderId="21" xfId="0" applyNumberFormat="1" applyFont="1" applyFill="1" applyBorder="1" applyAlignment="1">
      <alignment horizontal="center" vertical="center" wrapText="1"/>
    </xf>
    <xf numFmtId="178" fontId="17" fillId="0" borderId="21" xfId="0" applyNumberFormat="1" applyFont="1" applyFill="1" applyBorder="1" applyAlignment="1">
      <alignment horizontal="right" vertical="center" wrapText="1"/>
    </xf>
    <xf numFmtId="10" fontId="17" fillId="0" borderId="14" xfId="0" applyNumberFormat="1" applyFont="1" applyFill="1" applyBorder="1" applyAlignment="1">
      <alignment horizontal="center" vertical="center" wrapText="1"/>
    </xf>
    <xf numFmtId="10" fontId="17" fillId="0" borderId="13" xfId="0" applyNumberFormat="1" applyFont="1" applyFill="1" applyBorder="1" applyAlignment="1">
      <alignment horizontal="center" vertical="center" wrapText="1"/>
    </xf>
    <xf numFmtId="10" fontId="16" fillId="0" borderId="13"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10" fontId="18" fillId="0" borderId="10" xfId="0" applyNumberFormat="1" applyFont="1" applyFill="1" applyBorder="1" applyAlignment="1">
      <alignment horizontal="center" vertical="center" wrapText="1"/>
    </xf>
    <xf numFmtId="10" fontId="3" fillId="0" borderId="13" xfId="0" applyNumberFormat="1" applyFont="1" applyBorder="1" applyAlignment="1">
      <alignment horizontal="center" vertical="center" wrapText="1"/>
    </xf>
    <xf numFmtId="176" fontId="16" fillId="0" borderId="19" xfId="0" applyNumberFormat="1" applyFont="1" applyFill="1" applyBorder="1" applyAlignment="1">
      <alignment horizontal="center" vertical="center" wrapText="1"/>
    </xf>
    <xf numFmtId="10" fontId="3" fillId="0" borderId="19" xfId="0" applyNumberFormat="1" applyFont="1" applyBorder="1" applyAlignment="1">
      <alignment horizontal="center" vertical="center" wrapText="1"/>
    </xf>
    <xf numFmtId="176" fontId="16" fillId="0" borderId="14" xfId="0" applyNumberFormat="1" applyFont="1" applyFill="1" applyBorder="1" applyAlignment="1">
      <alignment horizontal="center" vertical="center" wrapText="1"/>
    </xf>
    <xf numFmtId="10" fontId="3" fillId="0" borderId="14" xfId="0" applyNumberFormat="1" applyFont="1" applyBorder="1" applyAlignment="1">
      <alignment horizontal="center" vertical="center" wrapText="1"/>
    </xf>
    <xf numFmtId="0" fontId="12" fillId="0" borderId="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6" fillId="24" borderId="10" xfId="0" applyFont="1" applyFill="1" applyBorder="1" applyAlignment="1">
      <alignment horizontal="center" vertical="center" wrapText="1"/>
    </xf>
    <xf numFmtId="178" fontId="17" fillId="0" borderId="23" xfId="0" applyNumberFormat="1" applyFont="1" applyFill="1" applyBorder="1" applyAlignment="1">
      <alignment horizontal="right" vertical="center" wrapText="1"/>
    </xf>
    <xf numFmtId="178" fontId="17" fillId="0" borderId="24" xfId="0" applyNumberFormat="1" applyFont="1" applyFill="1" applyBorder="1" applyAlignment="1">
      <alignment horizontal="right" vertical="center" wrapText="1"/>
    </xf>
    <xf numFmtId="0" fontId="18" fillId="0" borderId="10" xfId="15" applyFont="1" applyFill="1" applyBorder="1" applyAlignment="1">
      <alignment horizontal="center" vertical="center" wrapText="1"/>
      <protection/>
    </xf>
    <xf numFmtId="0" fontId="17" fillId="0" borderId="10" xfId="15" applyFont="1" applyFill="1" applyBorder="1" applyAlignment="1">
      <alignment horizontal="center" vertical="center" wrapText="1"/>
      <protection/>
    </xf>
    <xf numFmtId="0" fontId="17" fillId="0" borderId="13" xfId="15" applyFont="1" applyFill="1" applyBorder="1" applyAlignment="1">
      <alignment horizontal="center" vertical="center" wrapText="1"/>
      <protection/>
    </xf>
    <xf numFmtId="0" fontId="3" fillId="0" borderId="10" xfId="0" applyFont="1" applyBorder="1" applyAlignment="1">
      <alignment horizontal="center" vertical="center" wrapText="1"/>
    </xf>
    <xf numFmtId="0" fontId="12" fillId="0" borderId="0" xfId="0" applyFont="1" applyFill="1" applyAlignment="1">
      <alignment horizontal="center" vertical="center" wrapText="1"/>
    </xf>
    <xf numFmtId="0" fontId="16" fillId="0" borderId="2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6" fillId="0" borderId="10" xfId="0" applyFont="1" applyBorder="1" applyAlignment="1">
      <alignment horizontal="left" vertical="center" wrapText="1"/>
    </xf>
    <xf numFmtId="0" fontId="17"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7"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16" fillId="0" borderId="10" xfId="0" applyFont="1" applyFill="1" applyBorder="1" applyAlignment="1">
      <alignment horizontal="justify" vertical="center" wrapText="1"/>
    </xf>
    <xf numFmtId="0" fontId="16" fillId="0" borderId="10" xfId="0" applyFont="1" applyFill="1" applyBorder="1" applyAlignment="1">
      <alignment horizontal="left" vertical="center" wrapText="1"/>
    </xf>
    <xf numFmtId="0" fontId="17" fillId="0" borderId="14" xfId="0" applyFont="1" applyFill="1" applyBorder="1" applyAlignment="1">
      <alignment vertical="center" wrapText="1"/>
    </xf>
    <xf numFmtId="0" fontId="16" fillId="0" borderId="14" xfId="0" applyFont="1" applyFill="1" applyBorder="1" applyAlignment="1">
      <alignment vertical="center" wrapText="1"/>
    </xf>
    <xf numFmtId="0" fontId="17" fillId="0" borderId="13" xfId="0" applyFont="1" applyFill="1" applyBorder="1" applyAlignment="1">
      <alignment vertical="center" wrapText="1"/>
    </xf>
    <xf numFmtId="0" fontId="16" fillId="0" borderId="13" xfId="0" applyFont="1" applyFill="1" applyBorder="1" applyAlignment="1">
      <alignment vertical="center" wrapText="1"/>
    </xf>
    <xf numFmtId="0" fontId="16" fillId="0" borderId="26"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3" fillId="0" borderId="10" xfId="0" applyFont="1" applyBorder="1" applyAlignment="1">
      <alignment horizontal="left" vertical="center" wrapText="1"/>
    </xf>
    <xf numFmtId="179" fontId="3" fillId="0" borderId="10" xfId="62" applyNumberFormat="1" applyFont="1" applyFill="1" applyBorder="1" applyAlignment="1">
      <alignment horizontal="center" vertical="center" wrapText="1"/>
      <protection/>
    </xf>
    <xf numFmtId="179" fontId="16" fillId="0" borderId="10" xfId="62" applyNumberFormat="1" applyFont="1" applyFill="1" applyBorder="1" applyAlignment="1">
      <alignment horizontal="center" vertical="center" wrapText="1"/>
      <protection/>
    </xf>
    <xf numFmtId="0" fontId="12" fillId="0" borderId="0" xfId="0" applyFont="1" applyFill="1" applyAlignment="1">
      <alignment horizontal="center" vertical="center"/>
    </xf>
    <xf numFmtId="180" fontId="16" fillId="0" borderId="10" xfId="0" applyNumberFormat="1" applyFont="1" applyFill="1" applyBorder="1" applyAlignment="1">
      <alignment horizontal="center" vertical="center" wrapText="1"/>
    </xf>
    <xf numFmtId="57" fontId="16"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57" fontId="16" fillId="0" borderId="10" xfId="0" applyNumberFormat="1" applyFont="1" applyBorder="1" applyAlignment="1">
      <alignment horizontal="center" vertical="center" wrapText="1"/>
    </xf>
    <xf numFmtId="0" fontId="17" fillId="24" borderId="10" xfId="0" applyNumberFormat="1" applyFont="1" applyFill="1" applyBorder="1" applyAlignment="1">
      <alignment horizontal="center" vertical="center" wrapText="1"/>
    </xf>
    <xf numFmtId="180" fontId="17" fillId="24" borderId="10" xfId="0" applyNumberFormat="1" applyFont="1" applyFill="1" applyBorder="1" applyAlignment="1">
      <alignment horizontal="center" vertical="center" wrapText="1"/>
    </xf>
    <xf numFmtId="0" fontId="0" fillId="24" borderId="10" xfId="0"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wrapText="1"/>
    </xf>
    <xf numFmtId="0" fontId="16" fillId="24" borderId="10" xfId="0" applyNumberFormat="1" applyFont="1" applyFill="1" applyBorder="1" applyAlignment="1">
      <alignment horizontal="center" vertical="center" wrapText="1"/>
    </xf>
    <xf numFmtId="180" fontId="16" fillId="24"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57" fontId="16" fillId="0" borderId="10" xfId="0" applyNumberFormat="1" applyFont="1" applyFill="1" applyBorder="1" applyAlignment="1">
      <alignment vertical="center" wrapText="1"/>
    </xf>
    <xf numFmtId="57" fontId="17" fillId="0" borderId="14" xfId="0" applyNumberFormat="1" applyFont="1" applyFill="1" applyBorder="1" applyAlignment="1">
      <alignment horizontal="center" vertical="center" wrapText="1"/>
    </xf>
    <xf numFmtId="0" fontId="17" fillId="0" borderId="27" xfId="0" applyFont="1" applyFill="1" applyBorder="1" applyAlignment="1">
      <alignment horizontal="center" vertical="center" wrapText="1"/>
    </xf>
    <xf numFmtId="57" fontId="17" fillId="0" borderId="13" xfId="0" applyNumberFormat="1"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3" xfId="0" applyFont="1" applyFill="1" applyBorder="1" applyAlignment="1">
      <alignment horizontal="center" vertical="center" wrapText="1"/>
    </xf>
    <xf numFmtId="180" fontId="16" fillId="0" borderId="13" xfId="0" applyNumberFormat="1"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180" fontId="17" fillId="0" borderId="10" xfId="0" applyNumberFormat="1" applyFont="1" applyFill="1" applyBorder="1" applyAlignment="1">
      <alignment horizontal="center" vertical="center" wrapText="1"/>
    </xf>
    <xf numFmtId="180" fontId="17" fillId="0" borderId="13"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57" fontId="3" fillId="0" borderId="10" xfId="0" applyNumberFormat="1" applyFont="1" applyBorder="1" applyAlignment="1">
      <alignment horizontal="center" vertical="center" wrapText="1"/>
    </xf>
    <xf numFmtId="0" fontId="0" fillId="0" borderId="10" xfId="0" applyBorder="1" applyAlignment="1">
      <alignment horizontal="center" vertical="center" wrapText="1"/>
    </xf>
  </cellXfs>
  <cellStyles count="52">
    <cellStyle name="Normal" xfId="0"/>
    <cellStyle name="常规 102 2 2" xfId="15"/>
    <cellStyle name="常规 24"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dxfs count="1">
    <dxf>
      <font>
        <b val="0"/>
        <color rgb="FF800000"/>
      </font>
      <fill>
        <patternFill patternType="solid">
          <fgColor indexed="65"/>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8"/>
  <sheetViews>
    <sheetView tabSelected="1" view="pageBreakPreview" zoomScale="50" zoomScaleNormal="70" zoomScaleSheetLayoutView="50" workbookViewId="0" topLeftCell="A1">
      <selection activeCell="A2" sqref="A2:AE2"/>
    </sheetView>
  </sheetViews>
  <sheetFormatPr defaultColWidth="9.00390625" defaultRowHeight="13.5"/>
  <cols>
    <col min="1" max="1" width="7.375" style="17" customWidth="1"/>
    <col min="2" max="2" width="12.25390625" style="17" customWidth="1"/>
    <col min="3" max="3" width="7.375" style="17" customWidth="1"/>
    <col min="4" max="4" width="12.125" style="17" customWidth="1"/>
    <col min="5" max="5" width="15.00390625" style="18" customWidth="1"/>
    <col min="6" max="6" width="17.125" style="18" customWidth="1"/>
    <col min="7" max="7" width="10.50390625" style="19" customWidth="1"/>
    <col min="8" max="10" width="11.875" style="17" customWidth="1"/>
    <col min="11" max="11" width="9.50390625" style="17" customWidth="1"/>
    <col min="12" max="15" width="8.125" style="17" customWidth="1"/>
    <col min="16" max="16" width="25.25390625" style="17" customWidth="1"/>
    <col min="17" max="17" width="8.125" style="17" customWidth="1"/>
    <col min="18" max="18" width="9.125" style="17" customWidth="1"/>
    <col min="19" max="21" width="8.125" style="17" customWidth="1"/>
    <col min="22" max="22" width="41.125" style="17" customWidth="1"/>
    <col min="23" max="23" width="24.50390625" style="17" customWidth="1"/>
    <col min="24" max="25" width="8.125" style="17" customWidth="1"/>
    <col min="26" max="26" width="14.125" style="17" customWidth="1"/>
    <col min="27" max="29" width="8.125" style="17" customWidth="1"/>
    <col min="30" max="30" width="14.125" style="17" customWidth="1"/>
    <col min="31" max="16384" width="9.00390625" style="20" customWidth="1"/>
  </cols>
  <sheetData>
    <row r="1" spans="1:6" ht="36" customHeight="1">
      <c r="A1" s="21" t="s">
        <v>0</v>
      </c>
      <c r="B1" s="21"/>
      <c r="C1" s="22"/>
      <c r="D1" s="22"/>
      <c r="E1" s="47"/>
      <c r="F1" s="47"/>
    </row>
    <row r="2" spans="1:31" ht="93" customHeight="1">
      <c r="A2" s="23" t="s">
        <v>1</v>
      </c>
      <c r="B2" s="23"/>
      <c r="C2" s="23"/>
      <c r="D2" s="23"/>
      <c r="E2" s="48"/>
      <c r="F2" s="48"/>
      <c r="G2" s="49"/>
      <c r="H2" s="23"/>
      <c r="I2" s="23"/>
      <c r="J2" s="23"/>
      <c r="K2" s="23"/>
      <c r="L2" s="23"/>
      <c r="M2" s="23"/>
      <c r="N2" s="23"/>
      <c r="O2" s="23"/>
      <c r="P2" s="23"/>
      <c r="Q2" s="23"/>
      <c r="R2" s="23"/>
      <c r="S2" s="23"/>
      <c r="T2" s="23"/>
      <c r="U2" s="23"/>
      <c r="V2" s="23"/>
      <c r="W2" s="23"/>
      <c r="X2" s="23"/>
      <c r="Y2" s="23"/>
      <c r="Z2" s="23"/>
      <c r="AA2" s="23"/>
      <c r="AB2" s="23"/>
      <c r="AC2" s="23"/>
      <c r="AD2" s="23"/>
      <c r="AE2" s="23"/>
    </row>
    <row r="3" spans="1:31" s="1" customFormat="1" ht="28.5" customHeight="1">
      <c r="A3" s="24" t="s">
        <v>2</v>
      </c>
      <c r="B3" s="24"/>
      <c r="C3" s="24"/>
      <c r="D3" s="24"/>
      <c r="E3" s="24"/>
      <c r="F3" s="24"/>
      <c r="G3" s="24"/>
      <c r="H3" s="3"/>
      <c r="I3" s="87" t="s">
        <v>3</v>
      </c>
      <c r="J3" s="87"/>
      <c r="K3" s="87"/>
      <c r="L3" s="87"/>
      <c r="M3" s="87"/>
      <c r="N3" s="97"/>
      <c r="O3" s="97"/>
      <c r="P3" s="97" t="s">
        <v>4</v>
      </c>
      <c r="Q3" s="97"/>
      <c r="R3" s="97"/>
      <c r="S3" s="97"/>
      <c r="T3" s="97"/>
      <c r="U3" s="97"/>
      <c r="V3" s="97"/>
      <c r="W3" s="97"/>
      <c r="X3" s="97"/>
      <c r="Y3" s="97"/>
      <c r="Z3" s="97"/>
      <c r="AA3" s="97"/>
      <c r="AB3" s="97"/>
      <c r="AC3" s="97"/>
      <c r="AD3" s="97"/>
      <c r="AE3" s="119" t="s">
        <v>5</v>
      </c>
    </row>
    <row r="4" spans="1:31" ht="41.25" customHeight="1">
      <c r="A4" s="25" t="s">
        <v>6</v>
      </c>
      <c r="B4" s="26" t="s">
        <v>7</v>
      </c>
      <c r="C4" s="27"/>
      <c r="D4" s="27"/>
      <c r="E4" s="50"/>
      <c r="F4" s="50"/>
      <c r="G4" s="51"/>
      <c r="H4" s="27"/>
      <c r="I4" s="27"/>
      <c r="J4" s="27"/>
      <c r="K4" s="88"/>
      <c r="L4" s="25" t="s">
        <v>8</v>
      </c>
      <c r="M4" s="25"/>
      <c r="N4" s="25"/>
      <c r="O4" s="25"/>
      <c r="P4" s="25" t="s">
        <v>9</v>
      </c>
      <c r="Q4" s="25"/>
      <c r="R4" s="25"/>
      <c r="S4" s="25"/>
      <c r="T4" s="25"/>
      <c r="U4" s="25"/>
      <c r="V4" s="25"/>
      <c r="W4" s="25" t="s">
        <v>10</v>
      </c>
      <c r="X4" s="25"/>
      <c r="Y4" s="25"/>
      <c r="Z4" s="25"/>
      <c r="AA4" s="25"/>
      <c r="AB4" s="25"/>
      <c r="AC4" s="25"/>
      <c r="AD4" s="25"/>
      <c r="AE4" s="25" t="s">
        <v>11</v>
      </c>
    </row>
    <row r="5" spans="1:31" ht="120.75" customHeight="1">
      <c r="A5" s="25"/>
      <c r="B5" s="25" t="s">
        <v>12</v>
      </c>
      <c r="C5" s="25" t="s">
        <v>13</v>
      </c>
      <c r="D5" s="25" t="s">
        <v>14</v>
      </c>
      <c r="E5" s="52" t="s">
        <v>15</v>
      </c>
      <c r="F5" s="52" t="s">
        <v>16</v>
      </c>
      <c r="G5" s="53" t="s">
        <v>17</v>
      </c>
      <c r="H5" s="25" t="s">
        <v>18</v>
      </c>
      <c r="I5" s="25" t="s">
        <v>19</v>
      </c>
      <c r="J5" s="25" t="s">
        <v>20</v>
      </c>
      <c r="K5" s="25" t="s">
        <v>21</v>
      </c>
      <c r="L5" s="25" t="s">
        <v>22</v>
      </c>
      <c r="M5" s="25" t="s">
        <v>23</v>
      </c>
      <c r="N5" s="25" t="s">
        <v>24</v>
      </c>
      <c r="O5" s="25" t="s">
        <v>25</v>
      </c>
      <c r="P5" s="25" t="s">
        <v>26</v>
      </c>
      <c r="Q5" s="25" t="s">
        <v>27</v>
      </c>
      <c r="R5" s="25" t="s">
        <v>28</v>
      </c>
      <c r="S5" s="25" t="s">
        <v>29</v>
      </c>
      <c r="T5" s="25" t="s">
        <v>30</v>
      </c>
      <c r="U5" s="25" t="s">
        <v>31</v>
      </c>
      <c r="V5" s="25" t="s">
        <v>32</v>
      </c>
      <c r="W5" s="25" t="s">
        <v>26</v>
      </c>
      <c r="X5" s="25" t="s">
        <v>27</v>
      </c>
      <c r="Y5" s="25" t="s">
        <v>28</v>
      </c>
      <c r="Z5" s="25" t="s">
        <v>33</v>
      </c>
      <c r="AA5" s="25" t="s">
        <v>30</v>
      </c>
      <c r="AB5" s="25" t="s">
        <v>31</v>
      </c>
      <c r="AC5" s="25" t="s">
        <v>34</v>
      </c>
      <c r="AD5" s="25" t="s">
        <v>35</v>
      </c>
      <c r="AE5" s="25"/>
    </row>
    <row r="6" spans="1:31" ht="45.75" customHeight="1">
      <c r="A6" s="25">
        <v>36</v>
      </c>
      <c r="B6" s="25" t="s">
        <v>36</v>
      </c>
      <c r="C6" s="25"/>
      <c r="D6" s="25"/>
      <c r="E6" s="25"/>
      <c r="F6" s="25"/>
      <c r="G6" s="53"/>
      <c r="H6" s="25">
        <f>H7+H13+H20+H27+H30+H34+H37+H40+H59</f>
        <v>404100</v>
      </c>
      <c r="I6" s="25">
        <f>I7+I13+I20+I27+I30+I34+I37+I40+I59</f>
        <v>404100</v>
      </c>
      <c r="J6" s="25">
        <f>J7+J13+J20+J27+J30+J34+J37+J40+J59</f>
        <v>245586.16996700002</v>
      </c>
      <c r="K6" s="25">
        <f>K7+K13+K20+K27+K30+K34+K37+K40+K59</f>
        <v>243685.21000000002</v>
      </c>
      <c r="L6" s="25"/>
      <c r="M6" s="25"/>
      <c r="N6" s="25"/>
      <c r="O6" s="25"/>
      <c r="P6" s="25"/>
      <c r="Q6" s="25"/>
      <c r="R6" s="25"/>
      <c r="S6" s="25"/>
      <c r="T6" s="25"/>
      <c r="U6" s="25"/>
      <c r="V6" s="25"/>
      <c r="W6" s="25"/>
      <c r="X6" s="25"/>
      <c r="Y6" s="25"/>
      <c r="Z6" s="25"/>
      <c r="AA6" s="25"/>
      <c r="AB6" s="25"/>
      <c r="AC6" s="25"/>
      <c r="AD6" s="25"/>
      <c r="AE6" s="25"/>
    </row>
    <row r="7" spans="1:31" s="2" customFormat="1" ht="34.5" customHeight="1">
      <c r="A7" s="28">
        <v>5</v>
      </c>
      <c r="B7" s="28" t="s">
        <v>37</v>
      </c>
      <c r="C7" s="28"/>
      <c r="D7" s="28"/>
      <c r="E7" s="28"/>
      <c r="F7" s="28"/>
      <c r="G7" s="54"/>
      <c r="H7" s="28">
        <f>SUM(H8:H12)</f>
        <v>133600</v>
      </c>
      <c r="I7" s="28">
        <f>SUM(I8:I12)</f>
        <v>133600</v>
      </c>
      <c r="J7" s="28">
        <f>SUM(J8:J12)</f>
        <v>35997.2</v>
      </c>
      <c r="K7" s="28">
        <f>SUM(K8:K12)</f>
        <v>35997.2</v>
      </c>
      <c r="L7" s="28"/>
      <c r="M7" s="28"/>
      <c r="N7" s="28"/>
      <c r="O7" s="28"/>
      <c r="P7" s="28"/>
      <c r="Q7" s="28"/>
      <c r="R7" s="28"/>
      <c r="S7" s="28"/>
      <c r="T7" s="28"/>
      <c r="U7" s="28"/>
      <c r="V7" s="28"/>
      <c r="W7" s="28"/>
      <c r="X7" s="28"/>
      <c r="Y7" s="28"/>
      <c r="Z7" s="28"/>
      <c r="AA7" s="28"/>
      <c r="AB7" s="28"/>
      <c r="AC7" s="28"/>
      <c r="AD7" s="28"/>
      <c r="AE7" s="28"/>
    </row>
    <row r="8" spans="1:31" s="3" customFormat="1" ht="151.5" customHeight="1">
      <c r="A8" s="29">
        <v>1</v>
      </c>
      <c r="B8" s="29">
        <v>160917</v>
      </c>
      <c r="C8" s="29" t="s">
        <v>38</v>
      </c>
      <c r="D8" s="29" t="s">
        <v>39</v>
      </c>
      <c r="E8" s="55">
        <v>44088</v>
      </c>
      <c r="F8" s="55">
        <v>51394</v>
      </c>
      <c r="G8" s="56">
        <v>0.0413</v>
      </c>
      <c r="H8" s="29">
        <v>7800</v>
      </c>
      <c r="I8" s="29">
        <v>7800</v>
      </c>
      <c r="J8" s="29">
        <v>7800</v>
      </c>
      <c r="K8" s="29">
        <v>7800</v>
      </c>
      <c r="L8" s="29" t="s">
        <v>40</v>
      </c>
      <c r="M8" s="29">
        <v>150121</v>
      </c>
      <c r="N8" s="29" t="s">
        <v>40</v>
      </c>
      <c r="O8" s="29">
        <v>150121</v>
      </c>
      <c r="P8" s="29" t="s">
        <v>41</v>
      </c>
      <c r="Q8" s="29" t="s">
        <v>42</v>
      </c>
      <c r="R8" s="29" t="s">
        <v>43</v>
      </c>
      <c r="S8" s="29" t="s">
        <v>44</v>
      </c>
      <c r="T8" s="29" t="s">
        <v>45</v>
      </c>
      <c r="U8" s="29" t="s">
        <v>46</v>
      </c>
      <c r="V8" s="29" t="s">
        <v>47</v>
      </c>
      <c r="W8" s="29" t="s">
        <v>48</v>
      </c>
      <c r="X8" s="29" t="s">
        <v>49</v>
      </c>
      <c r="Y8" s="29" t="s">
        <v>43</v>
      </c>
      <c r="Z8" s="29" t="s">
        <v>50</v>
      </c>
      <c r="AA8" s="29" t="s">
        <v>51</v>
      </c>
      <c r="AB8" s="29" t="s">
        <v>52</v>
      </c>
      <c r="AC8" s="29" t="s">
        <v>53</v>
      </c>
      <c r="AD8" s="120">
        <v>44682</v>
      </c>
      <c r="AE8" s="29"/>
    </row>
    <row r="9" spans="1:31" s="3" customFormat="1" ht="83.25" customHeight="1">
      <c r="A9" s="29">
        <v>2</v>
      </c>
      <c r="B9" s="29">
        <v>2005338</v>
      </c>
      <c r="C9" s="29" t="s">
        <v>54</v>
      </c>
      <c r="D9" s="29" t="s">
        <v>55</v>
      </c>
      <c r="E9" s="55">
        <v>43951</v>
      </c>
      <c r="F9" s="55">
        <v>51262</v>
      </c>
      <c r="G9" s="56">
        <v>0.0338</v>
      </c>
      <c r="H9" s="29">
        <v>105800</v>
      </c>
      <c r="I9" s="29">
        <v>105800</v>
      </c>
      <c r="J9" s="29">
        <v>10000</v>
      </c>
      <c r="K9" s="29">
        <v>10000</v>
      </c>
      <c r="L9" s="29" t="s">
        <v>56</v>
      </c>
      <c r="M9" s="29">
        <v>150102</v>
      </c>
      <c r="N9" s="29" t="s">
        <v>56</v>
      </c>
      <c r="O9" s="29">
        <v>150102</v>
      </c>
      <c r="P9" s="29" t="s">
        <v>57</v>
      </c>
      <c r="Q9" s="29" t="s">
        <v>58</v>
      </c>
      <c r="R9" s="29" t="s">
        <v>59</v>
      </c>
      <c r="S9" s="29" t="s">
        <v>60</v>
      </c>
      <c r="T9" s="29" t="s">
        <v>61</v>
      </c>
      <c r="U9" s="29" t="s">
        <v>46</v>
      </c>
      <c r="V9" s="29" t="s">
        <v>62</v>
      </c>
      <c r="W9" s="29" t="s">
        <v>63</v>
      </c>
      <c r="X9" s="29"/>
      <c r="Y9" s="29" t="s">
        <v>64</v>
      </c>
      <c r="Z9" s="29" t="s">
        <v>65</v>
      </c>
      <c r="AA9" s="29" t="s">
        <v>65</v>
      </c>
      <c r="AB9" s="29" t="s">
        <v>52</v>
      </c>
      <c r="AC9" s="29" t="s">
        <v>66</v>
      </c>
      <c r="AD9" s="121">
        <v>44440</v>
      </c>
      <c r="AE9" s="29"/>
    </row>
    <row r="10" spans="1:31" s="3" customFormat="1" ht="120" customHeight="1">
      <c r="A10" s="29">
        <v>3</v>
      </c>
      <c r="B10" s="29">
        <v>2005338</v>
      </c>
      <c r="C10" s="29" t="s">
        <v>54</v>
      </c>
      <c r="D10" s="29" t="s">
        <v>55</v>
      </c>
      <c r="E10" s="55">
        <v>43951</v>
      </c>
      <c r="F10" s="55">
        <v>51262</v>
      </c>
      <c r="G10" s="56">
        <v>0.0338</v>
      </c>
      <c r="H10" s="29">
        <v>5000</v>
      </c>
      <c r="I10" s="29">
        <v>5000</v>
      </c>
      <c r="J10" s="29">
        <v>5000</v>
      </c>
      <c r="K10" s="29">
        <v>5000</v>
      </c>
      <c r="L10" s="29" t="s">
        <v>67</v>
      </c>
      <c r="M10" s="29">
        <v>150103</v>
      </c>
      <c r="N10" s="29" t="s">
        <v>67</v>
      </c>
      <c r="O10" s="29">
        <v>150103</v>
      </c>
      <c r="P10" s="29" t="s">
        <v>68</v>
      </c>
      <c r="Q10" s="29" t="s">
        <v>69</v>
      </c>
      <c r="R10" s="29" t="s">
        <v>59</v>
      </c>
      <c r="S10" s="29" t="s">
        <v>70</v>
      </c>
      <c r="T10" s="29" t="s">
        <v>71</v>
      </c>
      <c r="U10" s="29" t="s">
        <v>46</v>
      </c>
      <c r="V10" s="29" t="s">
        <v>72</v>
      </c>
      <c r="W10" s="29" t="s">
        <v>73</v>
      </c>
      <c r="X10" s="29"/>
      <c r="Y10" s="29" t="s">
        <v>59</v>
      </c>
      <c r="Z10" s="29" t="s">
        <v>70</v>
      </c>
      <c r="AA10" s="29" t="s">
        <v>71</v>
      </c>
      <c r="AB10" s="29" t="s">
        <v>52</v>
      </c>
      <c r="AC10" s="29" t="s">
        <v>74</v>
      </c>
      <c r="AD10" s="29" t="s">
        <v>75</v>
      </c>
      <c r="AE10" s="29"/>
    </row>
    <row r="11" spans="1:31" s="3" customFormat="1" ht="107.25" customHeight="1">
      <c r="A11" s="29">
        <v>4</v>
      </c>
      <c r="B11" s="29">
        <v>160793</v>
      </c>
      <c r="C11" s="29" t="s">
        <v>76</v>
      </c>
      <c r="D11" s="29" t="s">
        <v>77</v>
      </c>
      <c r="E11" s="55">
        <v>44011</v>
      </c>
      <c r="F11" s="55">
        <v>47664</v>
      </c>
      <c r="G11" s="56">
        <v>0.0313</v>
      </c>
      <c r="H11" s="29">
        <v>10000</v>
      </c>
      <c r="I11" s="29">
        <v>10000</v>
      </c>
      <c r="J11" s="29">
        <v>10000</v>
      </c>
      <c r="K11" s="29">
        <v>10000</v>
      </c>
      <c r="L11" s="29" t="s">
        <v>78</v>
      </c>
      <c r="M11" s="29">
        <v>150104</v>
      </c>
      <c r="N11" s="29" t="s">
        <v>78</v>
      </c>
      <c r="O11" s="29">
        <v>150104</v>
      </c>
      <c r="P11" s="29" t="s">
        <v>79</v>
      </c>
      <c r="Q11" s="29" t="s">
        <v>80</v>
      </c>
      <c r="R11" s="29" t="s">
        <v>81</v>
      </c>
      <c r="S11" s="29" t="s">
        <v>82</v>
      </c>
      <c r="T11" s="29" t="s">
        <v>83</v>
      </c>
      <c r="U11" s="29" t="s">
        <v>46</v>
      </c>
      <c r="V11" s="29" t="s">
        <v>84</v>
      </c>
      <c r="W11" s="29" t="s">
        <v>85</v>
      </c>
      <c r="X11" s="29" t="s">
        <v>86</v>
      </c>
      <c r="Y11" s="29" t="s">
        <v>87</v>
      </c>
      <c r="Z11" s="29" t="s">
        <v>82</v>
      </c>
      <c r="AA11" s="29" t="s">
        <v>88</v>
      </c>
      <c r="AB11" s="29" t="s">
        <v>89</v>
      </c>
      <c r="AC11" s="29" t="s">
        <v>90</v>
      </c>
      <c r="AD11" s="120">
        <v>44013</v>
      </c>
      <c r="AE11" s="29"/>
    </row>
    <row r="12" spans="1:31" s="3" customFormat="1" ht="93" customHeight="1">
      <c r="A12" s="29">
        <v>5</v>
      </c>
      <c r="B12" s="29">
        <v>2005074</v>
      </c>
      <c r="C12" s="29" t="s">
        <v>91</v>
      </c>
      <c r="D12" s="29" t="s">
        <v>92</v>
      </c>
      <c r="E12" s="55">
        <v>43889</v>
      </c>
      <c r="F12" s="55">
        <v>49370</v>
      </c>
      <c r="G12" s="56">
        <v>0.0339</v>
      </c>
      <c r="H12" s="29">
        <v>5000</v>
      </c>
      <c r="I12" s="29">
        <v>5000</v>
      </c>
      <c r="J12" s="29">
        <v>3197.2</v>
      </c>
      <c r="K12" s="29">
        <v>3197.2</v>
      </c>
      <c r="L12" s="29" t="s">
        <v>78</v>
      </c>
      <c r="M12" s="29">
        <v>150104</v>
      </c>
      <c r="N12" s="29" t="s">
        <v>78</v>
      </c>
      <c r="O12" s="29">
        <v>150104</v>
      </c>
      <c r="P12" s="29" t="s">
        <v>93</v>
      </c>
      <c r="Q12" s="29" t="s">
        <v>94</v>
      </c>
      <c r="R12" s="29" t="s">
        <v>81</v>
      </c>
      <c r="S12" s="29" t="s">
        <v>82</v>
      </c>
      <c r="T12" s="29" t="s">
        <v>95</v>
      </c>
      <c r="U12" s="29" t="s">
        <v>46</v>
      </c>
      <c r="V12" s="29" t="s">
        <v>96</v>
      </c>
      <c r="W12" s="29" t="s">
        <v>97</v>
      </c>
      <c r="X12" s="29" t="s">
        <v>98</v>
      </c>
      <c r="Y12" s="29" t="s">
        <v>81</v>
      </c>
      <c r="Z12" s="29" t="s">
        <v>82</v>
      </c>
      <c r="AA12" s="29" t="s">
        <v>95</v>
      </c>
      <c r="AB12" s="29" t="s">
        <v>52</v>
      </c>
      <c r="AC12" s="29" t="s">
        <v>90</v>
      </c>
      <c r="AD12" s="120">
        <v>44531</v>
      </c>
      <c r="AE12" s="29"/>
    </row>
    <row r="13" spans="1:31" s="4" customFormat="1" ht="75.75" customHeight="1">
      <c r="A13" s="28">
        <v>6</v>
      </c>
      <c r="B13" s="28" t="s">
        <v>99</v>
      </c>
      <c r="C13" s="28"/>
      <c r="D13" s="28"/>
      <c r="E13" s="57"/>
      <c r="F13" s="57"/>
      <c r="G13" s="54"/>
      <c r="H13" s="28">
        <f>SUM(H14:H19)</f>
        <v>46000</v>
      </c>
      <c r="I13" s="28">
        <f>SUM(I14:I19)</f>
        <v>46000</v>
      </c>
      <c r="J13" s="28">
        <f>SUM(J14:J19)</f>
        <v>33348.92</v>
      </c>
      <c r="K13" s="28">
        <f>SUM(K14:K19)</f>
        <v>33348.92</v>
      </c>
      <c r="L13" s="28"/>
      <c r="M13" s="28"/>
      <c r="N13" s="28"/>
      <c r="O13" s="28"/>
      <c r="P13" s="28"/>
      <c r="Q13" s="28"/>
      <c r="R13" s="28"/>
      <c r="S13" s="28"/>
      <c r="T13" s="28"/>
      <c r="U13" s="28"/>
      <c r="V13" s="28"/>
      <c r="W13" s="28"/>
      <c r="X13" s="28"/>
      <c r="Y13" s="28"/>
      <c r="Z13" s="28"/>
      <c r="AA13" s="28"/>
      <c r="AB13" s="28"/>
      <c r="AC13" s="28"/>
      <c r="AD13" s="28"/>
      <c r="AE13" s="122"/>
    </row>
    <row r="14" spans="1:31" s="5" customFormat="1" ht="228" customHeight="1">
      <c r="A14" s="30">
        <v>1</v>
      </c>
      <c r="B14" s="30">
        <v>160793</v>
      </c>
      <c r="C14" s="30" t="s">
        <v>76</v>
      </c>
      <c r="D14" s="30" t="s">
        <v>77</v>
      </c>
      <c r="E14" s="58">
        <v>44011</v>
      </c>
      <c r="F14" s="58">
        <v>47664</v>
      </c>
      <c r="G14" s="59">
        <v>0.0328</v>
      </c>
      <c r="H14" s="30">
        <v>10000</v>
      </c>
      <c r="I14" s="30">
        <v>10000</v>
      </c>
      <c r="J14" s="30">
        <v>5348.92</v>
      </c>
      <c r="K14" s="30">
        <v>5348.92</v>
      </c>
      <c r="L14" s="30" t="s">
        <v>100</v>
      </c>
      <c r="M14" s="30">
        <v>150200</v>
      </c>
      <c r="N14" s="30" t="s">
        <v>100</v>
      </c>
      <c r="O14" s="30">
        <v>150200</v>
      </c>
      <c r="P14" s="30" t="s">
        <v>101</v>
      </c>
      <c r="Q14" s="30" t="s">
        <v>102</v>
      </c>
      <c r="R14" s="30" t="s">
        <v>103</v>
      </c>
      <c r="S14" s="30" t="s">
        <v>104</v>
      </c>
      <c r="T14" s="30" t="s">
        <v>105</v>
      </c>
      <c r="U14" s="30" t="s">
        <v>52</v>
      </c>
      <c r="V14" s="101" t="s">
        <v>106</v>
      </c>
      <c r="W14" s="30" t="s">
        <v>107</v>
      </c>
      <c r="X14" s="30"/>
      <c r="Y14" s="30" t="s">
        <v>108</v>
      </c>
      <c r="Z14" s="30" t="s">
        <v>109</v>
      </c>
      <c r="AA14" s="30" t="s">
        <v>110</v>
      </c>
      <c r="AB14" s="29" t="s">
        <v>52</v>
      </c>
      <c r="AC14" s="30" t="s">
        <v>74</v>
      </c>
      <c r="AD14" s="123">
        <v>45261</v>
      </c>
      <c r="AE14" s="29"/>
    </row>
    <row r="15" spans="1:31" s="6" customFormat="1" ht="97.5" customHeight="1">
      <c r="A15" s="30">
        <v>2</v>
      </c>
      <c r="B15" s="30">
        <v>160916</v>
      </c>
      <c r="C15" s="30" t="s">
        <v>111</v>
      </c>
      <c r="D15" s="30" t="s">
        <v>112</v>
      </c>
      <c r="E15" s="58">
        <v>44088</v>
      </c>
      <c r="F15" s="58">
        <v>49567</v>
      </c>
      <c r="G15" s="59">
        <v>0.0402</v>
      </c>
      <c r="H15" s="30">
        <v>2000</v>
      </c>
      <c r="I15" s="30">
        <v>2000</v>
      </c>
      <c r="J15" s="30">
        <v>2000</v>
      </c>
      <c r="K15" s="30">
        <v>2000</v>
      </c>
      <c r="L15" s="30" t="s">
        <v>113</v>
      </c>
      <c r="M15" s="30">
        <v>150222</v>
      </c>
      <c r="N15" s="30" t="s">
        <v>100</v>
      </c>
      <c r="O15" s="30">
        <v>150200</v>
      </c>
      <c r="P15" s="30" t="s">
        <v>114</v>
      </c>
      <c r="Q15" s="35" t="s">
        <v>115</v>
      </c>
      <c r="R15" s="35" t="s">
        <v>116</v>
      </c>
      <c r="S15" s="30" t="s">
        <v>117</v>
      </c>
      <c r="T15" s="30" t="s">
        <v>117</v>
      </c>
      <c r="U15" s="30" t="s">
        <v>46</v>
      </c>
      <c r="V15" s="101" t="s">
        <v>118</v>
      </c>
      <c r="W15" s="30" t="s">
        <v>107</v>
      </c>
      <c r="X15" s="30"/>
      <c r="Y15" s="30" t="s">
        <v>108</v>
      </c>
      <c r="Z15" s="30" t="s">
        <v>109</v>
      </c>
      <c r="AA15" s="30" t="s">
        <v>110</v>
      </c>
      <c r="AB15" s="29" t="s">
        <v>52</v>
      </c>
      <c r="AC15" s="30" t="s">
        <v>74</v>
      </c>
      <c r="AD15" s="123">
        <v>45261</v>
      </c>
      <c r="AE15" s="29"/>
    </row>
    <row r="16" spans="1:31" s="5" customFormat="1" ht="330" customHeight="1">
      <c r="A16" s="30">
        <v>3</v>
      </c>
      <c r="B16" s="30">
        <v>160916</v>
      </c>
      <c r="C16" s="30" t="s">
        <v>111</v>
      </c>
      <c r="D16" s="30" t="s">
        <v>112</v>
      </c>
      <c r="E16" s="58">
        <v>44088</v>
      </c>
      <c r="F16" s="58">
        <v>49567</v>
      </c>
      <c r="G16" s="59">
        <v>0.0402</v>
      </c>
      <c r="H16" s="30">
        <v>8000</v>
      </c>
      <c r="I16" s="30">
        <v>8000</v>
      </c>
      <c r="J16" s="30">
        <v>8000</v>
      </c>
      <c r="K16" s="30">
        <v>8000</v>
      </c>
      <c r="L16" s="30" t="s">
        <v>119</v>
      </c>
      <c r="M16" s="30">
        <v>150205</v>
      </c>
      <c r="N16" s="30" t="s">
        <v>100</v>
      </c>
      <c r="O16" s="30">
        <v>150200</v>
      </c>
      <c r="P16" s="30" t="s">
        <v>120</v>
      </c>
      <c r="Q16" s="30" t="s">
        <v>121</v>
      </c>
      <c r="R16" s="30" t="s">
        <v>122</v>
      </c>
      <c r="S16" s="30" t="s">
        <v>123</v>
      </c>
      <c r="T16" s="30" t="s">
        <v>124</v>
      </c>
      <c r="U16" s="30" t="s">
        <v>46</v>
      </c>
      <c r="V16" s="101" t="s">
        <v>125</v>
      </c>
      <c r="W16" s="30" t="s">
        <v>107</v>
      </c>
      <c r="X16" s="30"/>
      <c r="Y16" s="30" t="s">
        <v>108</v>
      </c>
      <c r="Z16" s="30" t="s">
        <v>109</v>
      </c>
      <c r="AA16" s="30" t="s">
        <v>110</v>
      </c>
      <c r="AB16" s="29" t="s">
        <v>52</v>
      </c>
      <c r="AC16" s="30" t="s">
        <v>74</v>
      </c>
      <c r="AD16" s="123">
        <v>45261</v>
      </c>
      <c r="AE16" s="108"/>
    </row>
    <row r="17" spans="1:31" s="6" customFormat="1" ht="133.5" customHeight="1">
      <c r="A17" s="30">
        <v>4</v>
      </c>
      <c r="B17" s="30">
        <v>160915</v>
      </c>
      <c r="C17" s="30" t="s">
        <v>126</v>
      </c>
      <c r="D17" s="30" t="s">
        <v>127</v>
      </c>
      <c r="E17" s="58">
        <v>44088</v>
      </c>
      <c r="F17" s="58">
        <v>47741</v>
      </c>
      <c r="G17" s="59">
        <v>0.0346</v>
      </c>
      <c r="H17" s="30">
        <v>13000</v>
      </c>
      <c r="I17" s="30">
        <v>13000</v>
      </c>
      <c r="J17" s="30">
        <v>5000</v>
      </c>
      <c r="K17" s="30">
        <v>5000</v>
      </c>
      <c r="L17" s="30" t="s">
        <v>128</v>
      </c>
      <c r="M17" s="30">
        <v>150221</v>
      </c>
      <c r="N17" s="30" t="s">
        <v>128</v>
      </c>
      <c r="O17" s="30">
        <v>150221</v>
      </c>
      <c r="P17" s="30" t="s">
        <v>129</v>
      </c>
      <c r="Q17" s="30" t="s">
        <v>130</v>
      </c>
      <c r="R17" s="30" t="s">
        <v>131</v>
      </c>
      <c r="S17" s="30" t="s">
        <v>132</v>
      </c>
      <c r="T17" s="30" t="s">
        <v>133</v>
      </c>
      <c r="U17" s="30" t="s">
        <v>46</v>
      </c>
      <c r="V17" s="101" t="s">
        <v>134</v>
      </c>
      <c r="W17" s="30" t="s">
        <v>135</v>
      </c>
      <c r="X17" s="30" t="s">
        <v>136</v>
      </c>
      <c r="Y17" s="30" t="s">
        <v>131</v>
      </c>
      <c r="Z17" s="30" t="s">
        <v>132</v>
      </c>
      <c r="AA17" s="30" t="s">
        <v>133</v>
      </c>
      <c r="AB17" s="29" t="s">
        <v>52</v>
      </c>
      <c r="AC17" s="35" t="s">
        <v>74</v>
      </c>
      <c r="AD17" s="123">
        <v>44652</v>
      </c>
      <c r="AE17" s="29"/>
    </row>
    <row r="18" spans="1:31" s="6" customFormat="1" ht="97.5" customHeight="1">
      <c r="A18" s="30">
        <v>5</v>
      </c>
      <c r="B18" s="30">
        <v>160916</v>
      </c>
      <c r="C18" s="30" t="s">
        <v>111</v>
      </c>
      <c r="D18" s="30" t="s">
        <v>112</v>
      </c>
      <c r="E18" s="58">
        <v>44088</v>
      </c>
      <c r="F18" s="58">
        <v>49567</v>
      </c>
      <c r="G18" s="59">
        <v>0.0402</v>
      </c>
      <c r="H18" s="30">
        <v>10000</v>
      </c>
      <c r="I18" s="30">
        <v>10000</v>
      </c>
      <c r="J18" s="30">
        <v>10000</v>
      </c>
      <c r="K18" s="30">
        <v>10000</v>
      </c>
      <c r="L18" s="30" t="s">
        <v>137</v>
      </c>
      <c r="M18" s="30">
        <v>150204</v>
      </c>
      <c r="N18" s="30" t="s">
        <v>137</v>
      </c>
      <c r="O18" s="30">
        <v>150204</v>
      </c>
      <c r="P18" s="35" t="s">
        <v>138</v>
      </c>
      <c r="Q18" s="35" t="s">
        <v>139</v>
      </c>
      <c r="R18" s="35" t="s">
        <v>43</v>
      </c>
      <c r="S18" s="35" t="s">
        <v>140</v>
      </c>
      <c r="T18" s="35" t="s">
        <v>141</v>
      </c>
      <c r="U18" s="35" t="s">
        <v>142</v>
      </c>
      <c r="V18" s="102" t="s">
        <v>143</v>
      </c>
      <c r="W18" s="35" t="s">
        <v>144</v>
      </c>
      <c r="X18" s="35" t="s">
        <v>145</v>
      </c>
      <c r="Y18" s="35" t="s">
        <v>43</v>
      </c>
      <c r="Z18" s="35" t="s">
        <v>140</v>
      </c>
      <c r="AA18" s="35" t="s">
        <v>140</v>
      </c>
      <c r="AB18" s="35" t="s">
        <v>52</v>
      </c>
      <c r="AC18" s="35" t="s">
        <v>74</v>
      </c>
      <c r="AD18" s="123">
        <v>45108</v>
      </c>
      <c r="AE18" s="29"/>
    </row>
    <row r="19" spans="1:31" s="6" customFormat="1" ht="129.75" customHeight="1">
      <c r="A19" s="30">
        <v>6</v>
      </c>
      <c r="B19" s="30">
        <v>160916</v>
      </c>
      <c r="C19" s="30" t="s">
        <v>111</v>
      </c>
      <c r="D19" s="30" t="s">
        <v>112</v>
      </c>
      <c r="E19" s="58">
        <v>44088</v>
      </c>
      <c r="F19" s="58">
        <v>49567</v>
      </c>
      <c r="G19" s="59">
        <v>0.0402</v>
      </c>
      <c r="H19" s="30">
        <v>3000</v>
      </c>
      <c r="I19" s="30">
        <v>3000</v>
      </c>
      <c r="J19" s="30">
        <v>3000</v>
      </c>
      <c r="K19" s="30">
        <v>3000</v>
      </c>
      <c r="L19" s="30" t="s">
        <v>137</v>
      </c>
      <c r="M19" s="30">
        <v>150204</v>
      </c>
      <c r="N19" s="30" t="s">
        <v>137</v>
      </c>
      <c r="O19" s="30">
        <v>150204</v>
      </c>
      <c r="P19" s="35" t="s">
        <v>146</v>
      </c>
      <c r="Q19" s="35" t="s">
        <v>147</v>
      </c>
      <c r="R19" s="35" t="s">
        <v>43</v>
      </c>
      <c r="S19" s="35" t="s">
        <v>140</v>
      </c>
      <c r="T19" s="35" t="s">
        <v>140</v>
      </c>
      <c r="U19" s="35" t="s">
        <v>46</v>
      </c>
      <c r="V19" s="102" t="s">
        <v>148</v>
      </c>
      <c r="W19" s="35" t="s">
        <v>144</v>
      </c>
      <c r="X19" s="35" t="s">
        <v>145</v>
      </c>
      <c r="Y19" s="35" t="s">
        <v>43</v>
      </c>
      <c r="Z19" s="35" t="s">
        <v>140</v>
      </c>
      <c r="AA19" s="35" t="s">
        <v>140</v>
      </c>
      <c r="AB19" s="35" t="s">
        <v>52</v>
      </c>
      <c r="AC19" s="35" t="s">
        <v>74</v>
      </c>
      <c r="AD19" s="123">
        <v>45108</v>
      </c>
      <c r="AE19" s="29"/>
    </row>
    <row r="20" spans="1:31" s="7" customFormat="1" ht="97.5" customHeight="1">
      <c r="A20" s="31">
        <v>5</v>
      </c>
      <c r="B20" s="31" t="s">
        <v>149</v>
      </c>
      <c r="C20" s="31"/>
      <c r="D20" s="31"/>
      <c r="E20" s="31"/>
      <c r="F20" s="31"/>
      <c r="G20" s="60"/>
      <c r="H20" s="31">
        <f>SUM(H21:H26)</f>
        <v>19700</v>
      </c>
      <c r="I20" s="31">
        <f>SUM(I21:I26)</f>
        <v>19700</v>
      </c>
      <c r="J20" s="31">
        <f>SUM(J21:J26)</f>
        <v>9713.959967</v>
      </c>
      <c r="K20" s="31">
        <f>SUM(K21:K26)</f>
        <v>11813</v>
      </c>
      <c r="L20" s="31"/>
      <c r="M20" s="31"/>
      <c r="N20" s="31"/>
      <c r="O20" s="31"/>
      <c r="P20" s="31"/>
      <c r="Q20" s="31"/>
      <c r="R20" s="31"/>
      <c r="S20" s="31"/>
      <c r="T20" s="31"/>
      <c r="U20" s="31"/>
      <c r="V20" s="103"/>
      <c r="W20" s="31"/>
      <c r="X20" s="31"/>
      <c r="Y20" s="31"/>
      <c r="Z20" s="31"/>
      <c r="AA20" s="31"/>
      <c r="AB20" s="31"/>
      <c r="AC20" s="31"/>
      <c r="AD20" s="31"/>
      <c r="AE20" s="31"/>
    </row>
    <row r="21" spans="1:31" s="8" customFormat="1" ht="97.5" customHeight="1">
      <c r="A21" s="32">
        <v>1</v>
      </c>
      <c r="B21" s="32">
        <v>160915</v>
      </c>
      <c r="C21" s="32" t="s">
        <v>126</v>
      </c>
      <c r="D21" s="32" t="s">
        <v>150</v>
      </c>
      <c r="E21" s="61">
        <v>44088</v>
      </c>
      <c r="F21" s="61">
        <v>47741</v>
      </c>
      <c r="G21" s="62">
        <v>0.0346</v>
      </c>
      <c r="H21" s="32">
        <v>5200</v>
      </c>
      <c r="I21" s="32">
        <v>5200</v>
      </c>
      <c r="J21" s="32">
        <v>5200</v>
      </c>
      <c r="K21" s="29">
        <v>2400</v>
      </c>
      <c r="L21" s="29" t="s">
        <v>151</v>
      </c>
      <c r="M21" s="29">
        <v>1522</v>
      </c>
      <c r="N21" s="29" t="s">
        <v>151</v>
      </c>
      <c r="O21" s="29">
        <v>1522</v>
      </c>
      <c r="P21" s="32" t="s">
        <v>152</v>
      </c>
      <c r="Q21" s="32" t="s">
        <v>153</v>
      </c>
      <c r="R21" s="32" t="s">
        <v>154</v>
      </c>
      <c r="S21" s="32" t="s">
        <v>155</v>
      </c>
      <c r="T21" s="32" t="s">
        <v>156</v>
      </c>
      <c r="U21" s="32" t="s">
        <v>46</v>
      </c>
      <c r="V21" s="32" t="s">
        <v>157</v>
      </c>
      <c r="W21" s="90" t="s">
        <v>158</v>
      </c>
      <c r="X21" s="104" t="s">
        <v>159</v>
      </c>
      <c r="Y21" s="104" t="s">
        <v>160</v>
      </c>
      <c r="Z21" s="104" t="s">
        <v>161</v>
      </c>
      <c r="AA21" s="104" t="s">
        <v>161</v>
      </c>
      <c r="AB21" s="104" t="s">
        <v>162</v>
      </c>
      <c r="AC21" s="124" t="s">
        <v>53</v>
      </c>
      <c r="AD21" s="125">
        <v>44531</v>
      </c>
      <c r="AE21" s="90"/>
    </row>
    <row r="22" spans="1:31" s="8" customFormat="1" ht="97.5" customHeight="1">
      <c r="A22" s="33"/>
      <c r="B22" s="33"/>
      <c r="C22" s="33"/>
      <c r="D22" s="33"/>
      <c r="E22" s="63"/>
      <c r="F22" s="64"/>
      <c r="G22" s="65"/>
      <c r="H22" s="33"/>
      <c r="I22" s="33"/>
      <c r="J22" s="33"/>
      <c r="K22" s="89">
        <v>2800</v>
      </c>
      <c r="L22" s="89" t="s">
        <v>151</v>
      </c>
      <c r="M22" s="89">
        <v>1522</v>
      </c>
      <c r="N22" s="89" t="s">
        <v>163</v>
      </c>
      <c r="O22" s="89">
        <v>1522</v>
      </c>
      <c r="P22" s="33"/>
      <c r="Q22" s="33"/>
      <c r="R22" s="33"/>
      <c r="S22" s="33"/>
      <c r="T22" s="33"/>
      <c r="U22" s="33"/>
      <c r="V22" s="33"/>
      <c r="W22" s="105" t="s">
        <v>164</v>
      </c>
      <c r="X22" s="106" t="s">
        <v>165</v>
      </c>
      <c r="Y22" s="106" t="s">
        <v>166</v>
      </c>
      <c r="Z22" s="106" t="s">
        <v>167</v>
      </c>
      <c r="AA22" s="106" t="s">
        <v>167</v>
      </c>
      <c r="AB22" s="106" t="s">
        <v>52</v>
      </c>
      <c r="AC22" s="126">
        <v>3</v>
      </c>
      <c r="AD22" s="127">
        <v>45291</v>
      </c>
      <c r="AE22" s="105"/>
    </row>
    <row r="23" spans="1:31" s="8" customFormat="1" ht="126" customHeight="1">
      <c r="A23" s="29">
        <v>2</v>
      </c>
      <c r="B23" s="29">
        <v>160793</v>
      </c>
      <c r="C23" s="29" t="s">
        <v>76</v>
      </c>
      <c r="D23" s="29" t="s">
        <v>77</v>
      </c>
      <c r="E23" s="55">
        <v>44011</v>
      </c>
      <c r="F23" s="55">
        <v>47664</v>
      </c>
      <c r="G23" s="66">
        <v>0.0313</v>
      </c>
      <c r="H23" s="29">
        <v>3000</v>
      </c>
      <c r="I23" s="29">
        <v>3000</v>
      </c>
      <c r="J23" s="29">
        <v>3000</v>
      </c>
      <c r="K23" s="29">
        <v>3000</v>
      </c>
      <c r="L23" s="29" t="s">
        <v>151</v>
      </c>
      <c r="M23" s="29">
        <v>1522</v>
      </c>
      <c r="N23" s="29" t="s">
        <v>151</v>
      </c>
      <c r="O23" s="29">
        <v>1522</v>
      </c>
      <c r="P23" s="29" t="s">
        <v>168</v>
      </c>
      <c r="Q23" s="29" t="s">
        <v>169</v>
      </c>
      <c r="R23" s="29" t="s">
        <v>170</v>
      </c>
      <c r="S23" s="29" t="s">
        <v>171</v>
      </c>
      <c r="T23" s="29" t="s">
        <v>171</v>
      </c>
      <c r="U23" s="29" t="s">
        <v>46</v>
      </c>
      <c r="V23" s="107" t="s">
        <v>172</v>
      </c>
      <c r="W23" s="29" t="s">
        <v>173</v>
      </c>
      <c r="X23" s="90" t="s">
        <v>174</v>
      </c>
      <c r="Y23" s="90" t="s">
        <v>175</v>
      </c>
      <c r="Z23" s="90" t="s">
        <v>176</v>
      </c>
      <c r="AA23" s="90" t="s">
        <v>177</v>
      </c>
      <c r="AB23" s="90" t="s">
        <v>52</v>
      </c>
      <c r="AC23" s="128" t="s">
        <v>178</v>
      </c>
      <c r="AD23" s="129">
        <v>46113</v>
      </c>
      <c r="AE23" s="90"/>
    </row>
    <row r="24" spans="1:31" s="1" customFormat="1" ht="217.5" customHeight="1">
      <c r="A24" s="29">
        <v>3</v>
      </c>
      <c r="B24" s="29" t="s">
        <v>179</v>
      </c>
      <c r="C24" s="29" t="s">
        <v>91</v>
      </c>
      <c r="D24" s="29" t="s">
        <v>92</v>
      </c>
      <c r="E24" s="55">
        <v>43889</v>
      </c>
      <c r="F24" s="55">
        <v>49368</v>
      </c>
      <c r="G24" s="56">
        <v>0.0339</v>
      </c>
      <c r="H24" s="29">
        <v>2000</v>
      </c>
      <c r="I24" s="29">
        <v>2000</v>
      </c>
      <c r="J24" s="29">
        <v>0</v>
      </c>
      <c r="K24" s="29">
        <v>800</v>
      </c>
      <c r="L24" s="29" t="s">
        <v>180</v>
      </c>
      <c r="M24" s="29">
        <v>1522</v>
      </c>
      <c r="N24" s="29" t="s">
        <v>151</v>
      </c>
      <c r="O24" s="29">
        <v>1522</v>
      </c>
      <c r="P24" s="29" t="s">
        <v>181</v>
      </c>
      <c r="Q24" s="29" t="s">
        <v>182</v>
      </c>
      <c r="R24" s="29" t="s">
        <v>183</v>
      </c>
      <c r="S24" s="29" t="s">
        <v>176</v>
      </c>
      <c r="T24" s="29" t="s">
        <v>176</v>
      </c>
      <c r="U24" s="29" t="s">
        <v>89</v>
      </c>
      <c r="V24" s="107" t="s">
        <v>184</v>
      </c>
      <c r="W24" s="29" t="s">
        <v>173</v>
      </c>
      <c r="X24" s="90" t="s">
        <v>174</v>
      </c>
      <c r="Y24" s="29" t="s">
        <v>175</v>
      </c>
      <c r="Z24" s="29" t="s">
        <v>176</v>
      </c>
      <c r="AA24" s="29" t="s">
        <v>177</v>
      </c>
      <c r="AB24" s="29" t="s">
        <v>52</v>
      </c>
      <c r="AC24" s="29" t="s">
        <v>178</v>
      </c>
      <c r="AD24" s="120">
        <v>46113</v>
      </c>
      <c r="AE24" s="29"/>
    </row>
    <row r="25" spans="1:31" s="1" customFormat="1" ht="188.25" customHeight="1">
      <c r="A25" s="29">
        <v>4</v>
      </c>
      <c r="B25" s="29" t="s">
        <v>179</v>
      </c>
      <c r="C25" s="29" t="s">
        <v>91</v>
      </c>
      <c r="D25" s="29" t="s">
        <v>92</v>
      </c>
      <c r="E25" s="55" t="s">
        <v>185</v>
      </c>
      <c r="F25" s="55">
        <v>49368</v>
      </c>
      <c r="G25" s="56">
        <v>0.0339</v>
      </c>
      <c r="H25" s="29">
        <v>5000</v>
      </c>
      <c r="I25" s="29">
        <v>5000</v>
      </c>
      <c r="J25" s="29">
        <v>0</v>
      </c>
      <c r="K25" s="29">
        <v>1300</v>
      </c>
      <c r="L25" s="29" t="s">
        <v>151</v>
      </c>
      <c r="M25" s="29">
        <v>1522</v>
      </c>
      <c r="N25" s="29" t="s">
        <v>151</v>
      </c>
      <c r="O25" s="29">
        <v>1522</v>
      </c>
      <c r="P25" s="29" t="s">
        <v>186</v>
      </c>
      <c r="Q25" s="29" t="s">
        <v>187</v>
      </c>
      <c r="R25" s="29" t="s">
        <v>183</v>
      </c>
      <c r="S25" s="29" t="s">
        <v>176</v>
      </c>
      <c r="T25" s="29" t="s">
        <v>188</v>
      </c>
      <c r="U25" s="29" t="s">
        <v>89</v>
      </c>
      <c r="V25" s="107" t="s">
        <v>189</v>
      </c>
      <c r="W25" s="29" t="s">
        <v>190</v>
      </c>
      <c r="X25" s="29" t="s">
        <v>191</v>
      </c>
      <c r="Y25" s="29" t="s">
        <v>175</v>
      </c>
      <c r="Z25" s="29" t="s">
        <v>176</v>
      </c>
      <c r="AA25" s="29" t="s">
        <v>176</v>
      </c>
      <c r="AB25" s="29" t="s">
        <v>52</v>
      </c>
      <c r="AC25" s="29" t="s">
        <v>53</v>
      </c>
      <c r="AD25" s="120">
        <v>44835</v>
      </c>
      <c r="AE25" s="29"/>
    </row>
    <row r="26" spans="1:31" s="1" customFormat="1" ht="175.5" customHeight="1">
      <c r="A26" s="29">
        <v>5</v>
      </c>
      <c r="B26" s="29">
        <v>160911</v>
      </c>
      <c r="C26" s="29" t="s">
        <v>192</v>
      </c>
      <c r="D26" s="29" t="s">
        <v>193</v>
      </c>
      <c r="E26" s="55">
        <v>44088</v>
      </c>
      <c r="F26" s="55">
        <v>47741</v>
      </c>
      <c r="G26" s="56">
        <v>0.0346</v>
      </c>
      <c r="H26" s="29">
        <v>4500</v>
      </c>
      <c r="I26" s="29">
        <v>4500</v>
      </c>
      <c r="J26" s="29">
        <v>1513.959967</v>
      </c>
      <c r="K26" s="90">
        <v>1513</v>
      </c>
      <c r="L26" s="29" t="s">
        <v>194</v>
      </c>
      <c r="M26" s="29">
        <v>152202</v>
      </c>
      <c r="N26" s="29" t="s">
        <v>194</v>
      </c>
      <c r="O26" s="29">
        <v>152202</v>
      </c>
      <c r="P26" s="29" t="s">
        <v>195</v>
      </c>
      <c r="Q26" s="29" t="s">
        <v>196</v>
      </c>
      <c r="R26" s="29" t="s">
        <v>197</v>
      </c>
      <c r="S26" s="29" t="s">
        <v>198</v>
      </c>
      <c r="T26" s="29" t="s">
        <v>198</v>
      </c>
      <c r="U26" s="29" t="s">
        <v>89</v>
      </c>
      <c r="V26" s="107" t="s">
        <v>199</v>
      </c>
      <c r="W26" s="29" t="s">
        <v>200</v>
      </c>
      <c r="X26" s="29" t="s">
        <v>201</v>
      </c>
      <c r="Y26" s="29" t="s">
        <v>64</v>
      </c>
      <c r="Z26" s="29" t="s">
        <v>198</v>
      </c>
      <c r="AA26" s="29" t="s">
        <v>198</v>
      </c>
      <c r="AB26" s="29" t="s">
        <v>52</v>
      </c>
      <c r="AC26" s="29" t="s">
        <v>74</v>
      </c>
      <c r="AD26" s="120">
        <v>44865</v>
      </c>
      <c r="AE26" s="90"/>
    </row>
    <row r="27" spans="1:31" s="4" customFormat="1" ht="97.5" customHeight="1">
      <c r="A27" s="28">
        <v>2</v>
      </c>
      <c r="B27" s="28" t="s">
        <v>202</v>
      </c>
      <c r="C27" s="28"/>
      <c r="D27" s="28"/>
      <c r="E27" s="28"/>
      <c r="F27" s="28"/>
      <c r="G27" s="54"/>
      <c r="H27" s="28">
        <f>SUM(H28:H29)</f>
        <v>13300</v>
      </c>
      <c r="I27" s="28">
        <f>SUM(I28:I29)</f>
        <v>13300</v>
      </c>
      <c r="J27" s="28">
        <f>SUM(J28:J29)</f>
        <v>3300</v>
      </c>
      <c r="K27" s="28">
        <f>SUM(K28:K29)</f>
        <v>3300</v>
      </c>
      <c r="L27" s="28"/>
      <c r="M27" s="28"/>
      <c r="N27" s="28"/>
      <c r="O27" s="28"/>
      <c r="P27" s="28"/>
      <c r="Q27" s="28"/>
      <c r="R27" s="28"/>
      <c r="S27" s="28"/>
      <c r="T27" s="28"/>
      <c r="U27" s="28"/>
      <c r="V27" s="28"/>
      <c r="W27" s="28"/>
      <c r="X27" s="28"/>
      <c r="Y27" s="28"/>
      <c r="Z27" s="28"/>
      <c r="AA27" s="28"/>
      <c r="AB27" s="28"/>
      <c r="AC27" s="28"/>
      <c r="AD27" s="28"/>
      <c r="AE27" s="122"/>
    </row>
    <row r="28" spans="1:31" s="9" customFormat="1" ht="408.75" customHeight="1">
      <c r="A28" s="29">
        <v>1</v>
      </c>
      <c r="B28" s="29">
        <v>160916</v>
      </c>
      <c r="C28" s="29" t="s">
        <v>111</v>
      </c>
      <c r="D28" s="29" t="s">
        <v>112</v>
      </c>
      <c r="E28" s="55">
        <v>44088</v>
      </c>
      <c r="F28" s="55">
        <v>49567</v>
      </c>
      <c r="G28" s="67">
        <v>0.0402</v>
      </c>
      <c r="H28" s="29">
        <v>10000</v>
      </c>
      <c r="I28" s="29">
        <v>10000</v>
      </c>
      <c r="J28" s="90">
        <v>0</v>
      </c>
      <c r="K28" s="90">
        <v>0</v>
      </c>
      <c r="L28" s="29" t="s">
        <v>203</v>
      </c>
      <c r="M28" s="29">
        <v>150500</v>
      </c>
      <c r="N28" s="29" t="s">
        <v>203</v>
      </c>
      <c r="O28" s="29">
        <v>150500</v>
      </c>
      <c r="P28" s="29" t="s">
        <v>204</v>
      </c>
      <c r="Q28" s="29" t="s">
        <v>205</v>
      </c>
      <c r="R28" s="29" t="s">
        <v>206</v>
      </c>
      <c r="S28" s="29" t="s">
        <v>207</v>
      </c>
      <c r="T28" s="29" t="s">
        <v>207</v>
      </c>
      <c r="U28" s="29" t="s">
        <v>52</v>
      </c>
      <c r="V28" s="108" t="s">
        <v>208</v>
      </c>
      <c r="W28" s="29" t="s">
        <v>209</v>
      </c>
      <c r="X28" s="29" t="s">
        <v>205</v>
      </c>
      <c r="Y28" s="29" t="s">
        <v>206</v>
      </c>
      <c r="Z28" s="29" t="s">
        <v>207</v>
      </c>
      <c r="AA28" s="29" t="s">
        <v>207</v>
      </c>
      <c r="AB28" s="29" t="s">
        <v>52</v>
      </c>
      <c r="AC28" s="29" t="s">
        <v>90</v>
      </c>
      <c r="AD28" s="120">
        <v>44531</v>
      </c>
      <c r="AE28" s="108"/>
    </row>
    <row r="29" spans="1:31" s="10" customFormat="1" ht="97.5" customHeight="1">
      <c r="A29" s="29">
        <v>2</v>
      </c>
      <c r="B29" s="29">
        <v>2005336</v>
      </c>
      <c r="C29" s="29" t="s">
        <v>210</v>
      </c>
      <c r="D29" s="29" t="s">
        <v>211</v>
      </c>
      <c r="E29" s="55">
        <v>43951</v>
      </c>
      <c r="F29" s="55">
        <v>47609</v>
      </c>
      <c r="G29" s="56">
        <v>0.0277</v>
      </c>
      <c r="H29" s="29">
        <v>3300</v>
      </c>
      <c r="I29" s="29">
        <v>3300</v>
      </c>
      <c r="J29" s="29">
        <v>3300</v>
      </c>
      <c r="K29" s="29">
        <v>3300</v>
      </c>
      <c r="L29" s="29" t="s">
        <v>212</v>
      </c>
      <c r="M29" s="29">
        <v>150523</v>
      </c>
      <c r="N29" s="29" t="s">
        <v>212</v>
      </c>
      <c r="O29" s="29">
        <v>150523</v>
      </c>
      <c r="P29" s="29" t="s">
        <v>213</v>
      </c>
      <c r="Q29" s="29" t="s">
        <v>214</v>
      </c>
      <c r="R29" s="29" t="s">
        <v>206</v>
      </c>
      <c r="S29" s="29" t="s">
        <v>215</v>
      </c>
      <c r="T29" s="29" t="s">
        <v>215</v>
      </c>
      <c r="U29" s="29" t="s">
        <v>46</v>
      </c>
      <c r="V29" s="29" t="s">
        <v>216</v>
      </c>
      <c r="W29" s="29" t="s">
        <v>217</v>
      </c>
      <c r="X29" s="29" t="s">
        <v>218</v>
      </c>
      <c r="Y29" s="29" t="s">
        <v>122</v>
      </c>
      <c r="Z29" s="29" t="s">
        <v>215</v>
      </c>
      <c r="AA29" s="29" t="s">
        <v>215</v>
      </c>
      <c r="AB29" s="29" t="s">
        <v>52</v>
      </c>
      <c r="AC29" s="29" t="s">
        <v>53</v>
      </c>
      <c r="AD29" s="120">
        <v>44561</v>
      </c>
      <c r="AE29" s="130"/>
    </row>
    <row r="30" spans="1:31" s="4" customFormat="1" ht="97.5" customHeight="1">
      <c r="A30" s="28">
        <v>3</v>
      </c>
      <c r="B30" s="28" t="s">
        <v>219</v>
      </c>
      <c r="C30" s="28"/>
      <c r="D30" s="28"/>
      <c r="E30" s="28"/>
      <c r="F30" s="28"/>
      <c r="G30" s="54"/>
      <c r="H30" s="28">
        <f>SUM(H31:H33)</f>
        <v>26500</v>
      </c>
      <c r="I30" s="28">
        <f>SUM(I31:I33)</f>
        <v>26500</v>
      </c>
      <c r="J30" s="28">
        <f>SUM(J31:J33)</f>
        <v>26500</v>
      </c>
      <c r="K30" s="28">
        <f>SUM(K31:K33)</f>
        <v>26500</v>
      </c>
      <c r="L30" s="28"/>
      <c r="M30" s="28"/>
      <c r="N30" s="28"/>
      <c r="O30" s="28"/>
      <c r="P30" s="28"/>
      <c r="Q30" s="28"/>
      <c r="R30" s="28"/>
      <c r="S30" s="28"/>
      <c r="T30" s="28"/>
      <c r="U30" s="28"/>
      <c r="V30" s="28"/>
      <c r="W30" s="28"/>
      <c r="X30" s="28"/>
      <c r="Y30" s="28"/>
      <c r="Z30" s="28"/>
      <c r="AA30" s="28"/>
      <c r="AB30" s="28"/>
      <c r="AC30" s="28"/>
      <c r="AD30" s="28"/>
      <c r="AE30" s="122"/>
    </row>
    <row r="31" spans="1:31" s="11" customFormat="1" ht="97.5" customHeight="1">
      <c r="A31" s="29">
        <v>1</v>
      </c>
      <c r="B31" s="34">
        <v>160915</v>
      </c>
      <c r="C31" s="34" t="s">
        <v>126</v>
      </c>
      <c r="D31" s="34" t="s">
        <v>127</v>
      </c>
      <c r="E31" s="68">
        <v>44089</v>
      </c>
      <c r="F31" s="68">
        <v>47741</v>
      </c>
      <c r="G31" s="56">
        <v>0.0346</v>
      </c>
      <c r="H31" s="29">
        <v>5000</v>
      </c>
      <c r="I31" s="29">
        <v>5000</v>
      </c>
      <c r="J31" s="29">
        <v>5000</v>
      </c>
      <c r="K31" s="29">
        <v>5000</v>
      </c>
      <c r="L31" s="29" t="s">
        <v>220</v>
      </c>
      <c r="M31" s="29">
        <v>150400</v>
      </c>
      <c r="N31" s="29" t="s">
        <v>220</v>
      </c>
      <c r="O31" s="29">
        <v>150400</v>
      </c>
      <c r="P31" s="34" t="s">
        <v>221</v>
      </c>
      <c r="Q31" s="34" t="s">
        <v>222</v>
      </c>
      <c r="R31" s="34" t="s">
        <v>223</v>
      </c>
      <c r="S31" s="34" t="s">
        <v>224</v>
      </c>
      <c r="T31" s="34" t="s">
        <v>225</v>
      </c>
      <c r="U31" s="29" t="s">
        <v>46</v>
      </c>
      <c r="V31" s="34" t="s">
        <v>226</v>
      </c>
      <c r="W31" s="34" t="s">
        <v>221</v>
      </c>
      <c r="X31" s="34" t="s">
        <v>222</v>
      </c>
      <c r="Y31" s="34" t="s">
        <v>223</v>
      </c>
      <c r="Z31" s="34" t="s">
        <v>224</v>
      </c>
      <c r="AA31" s="34" t="s">
        <v>225</v>
      </c>
      <c r="AB31" s="34" t="s">
        <v>46</v>
      </c>
      <c r="AC31" s="29" t="s">
        <v>227</v>
      </c>
      <c r="AD31" s="131">
        <v>45992</v>
      </c>
      <c r="AE31" s="34"/>
    </row>
    <row r="32" spans="1:31" s="11" customFormat="1" ht="166.5" customHeight="1">
      <c r="A32" s="29">
        <v>2</v>
      </c>
      <c r="B32" s="34">
        <v>157656</v>
      </c>
      <c r="C32" s="34" t="s">
        <v>228</v>
      </c>
      <c r="D32" s="34" t="s">
        <v>229</v>
      </c>
      <c r="E32" s="68">
        <v>43564</v>
      </c>
      <c r="F32" s="68">
        <v>47217</v>
      </c>
      <c r="G32" s="56">
        <v>0.0361</v>
      </c>
      <c r="H32" s="29">
        <v>20000</v>
      </c>
      <c r="I32" s="29">
        <v>20000</v>
      </c>
      <c r="J32" s="29">
        <v>20000</v>
      </c>
      <c r="K32" s="29">
        <v>20000</v>
      </c>
      <c r="L32" s="29" t="s">
        <v>230</v>
      </c>
      <c r="M32" s="29">
        <v>150402</v>
      </c>
      <c r="N32" s="29" t="s">
        <v>230</v>
      </c>
      <c r="O32" s="29">
        <v>150402</v>
      </c>
      <c r="P32" s="34" t="s">
        <v>231</v>
      </c>
      <c r="Q32" s="34" t="s">
        <v>232</v>
      </c>
      <c r="R32" s="34" t="s">
        <v>197</v>
      </c>
      <c r="S32" s="34" t="s">
        <v>233</v>
      </c>
      <c r="T32" s="34" t="s">
        <v>234</v>
      </c>
      <c r="U32" s="29" t="s">
        <v>46</v>
      </c>
      <c r="V32" s="34" t="s">
        <v>235</v>
      </c>
      <c r="W32" s="34" t="s">
        <v>236</v>
      </c>
      <c r="X32" s="34" t="s">
        <v>237</v>
      </c>
      <c r="Y32" s="34" t="s">
        <v>197</v>
      </c>
      <c r="Z32" s="34" t="s">
        <v>233</v>
      </c>
      <c r="AA32" s="34" t="s">
        <v>234</v>
      </c>
      <c r="AB32" s="34" t="s">
        <v>52</v>
      </c>
      <c r="AC32" s="29" t="s">
        <v>74</v>
      </c>
      <c r="AD32" s="131">
        <v>44896</v>
      </c>
      <c r="AE32" s="34"/>
    </row>
    <row r="33" spans="1:31" s="12" customFormat="1" ht="97.5" customHeight="1">
      <c r="A33" s="35">
        <v>3</v>
      </c>
      <c r="B33" s="35">
        <v>173812</v>
      </c>
      <c r="C33" s="35" t="s">
        <v>238</v>
      </c>
      <c r="D33" s="35" t="s">
        <v>239</v>
      </c>
      <c r="E33" s="68">
        <v>44425</v>
      </c>
      <c r="F33" s="68">
        <v>48077</v>
      </c>
      <c r="G33" s="69">
        <v>0.0313</v>
      </c>
      <c r="H33" s="35">
        <v>1500</v>
      </c>
      <c r="I33" s="35">
        <v>1500</v>
      </c>
      <c r="J33" s="35">
        <v>1500</v>
      </c>
      <c r="K33" s="35">
        <v>1500</v>
      </c>
      <c r="L33" s="35" t="s">
        <v>240</v>
      </c>
      <c r="M33" s="35">
        <v>150425</v>
      </c>
      <c r="N33" s="35" t="s">
        <v>240</v>
      </c>
      <c r="O33" s="35">
        <v>150425</v>
      </c>
      <c r="P33" s="35" t="s">
        <v>241</v>
      </c>
      <c r="Q33" s="35" t="s">
        <v>242</v>
      </c>
      <c r="R33" s="35" t="s">
        <v>243</v>
      </c>
      <c r="S33" s="35" t="s">
        <v>244</v>
      </c>
      <c r="T33" s="35" t="s">
        <v>244</v>
      </c>
      <c r="U33" s="35" t="s">
        <v>52</v>
      </c>
      <c r="V33" s="35" t="s">
        <v>245</v>
      </c>
      <c r="W33" s="35" t="s">
        <v>246</v>
      </c>
      <c r="X33" s="35" t="s">
        <v>247</v>
      </c>
      <c r="Y33" s="35" t="s">
        <v>248</v>
      </c>
      <c r="Z33" s="35" t="s">
        <v>249</v>
      </c>
      <c r="AA33" s="35" t="s">
        <v>249</v>
      </c>
      <c r="AB33" s="35" t="s">
        <v>52</v>
      </c>
      <c r="AC33" s="35" t="s">
        <v>53</v>
      </c>
      <c r="AD33" s="131">
        <v>44834</v>
      </c>
      <c r="AE33" s="35"/>
    </row>
    <row r="34" spans="1:31" s="4" customFormat="1" ht="97.5" customHeight="1">
      <c r="A34" s="28">
        <v>2</v>
      </c>
      <c r="B34" s="28" t="s">
        <v>250</v>
      </c>
      <c r="C34" s="28"/>
      <c r="D34" s="28"/>
      <c r="E34" s="28"/>
      <c r="F34" s="28"/>
      <c r="G34" s="54"/>
      <c r="H34" s="28">
        <f>SUM(H35:H36)</f>
        <v>25000</v>
      </c>
      <c r="I34" s="28">
        <f>SUM(I35:I36)</f>
        <v>25000</v>
      </c>
      <c r="J34" s="28">
        <f>SUM(J35:J36)</f>
        <v>5000</v>
      </c>
      <c r="K34" s="28">
        <f>SUM(K35:K36)</f>
        <v>5000</v>
      </c>
      <c r="L34" s="28"/>
      <c r="M34" s="28"/>
      <c r="N34" s="28"/>
      <c r="O34" s="28"/>
      <c r="P34" s="28"/>
      <c r="Q34" s="28"/>
      <c r="R34" s="28"/>
      <c r="S34" s="28"/>
      <c r="T34" s="28"/>
      <c r="U34" s="28"/>
      <c r="V34" s="28"/>
      <c r="W34" s="28"/>
      <c r="X34" s="28"/>
      <c r="Y34" s="28"/>
      <c r="Z34" s="28"/>
      <c r="AA34" s="28"/>
      <c r="AB34" s="28"/>
      <c r="AC34" s="28"/>
      <c r="AD34" s="28"/>
      <c r="AE34" s="122"/>
    </row>
    <row r="35" spans="1:31" s="13" customFormat="1" ht="183" customHeight="1">
      <c r="A35" s="36">
        <v>1</v>
      </c>
      <c r="B35" s="37" t="s">
        <v>251</v>
      </c>
      <c r="C35" s="37" t="s">
        <v>76</v>
      </c>
      <c r="D35" s="37" t="s">
        <v>77</v>
      </c>
      <c r="E35" s="70" t="s">
        <v>252</v>
      </c>
      <c r="F35" s="70" t="s">
        <v>253</v>
      </c>
      <c r="G35" s="71">
        <v>0.0313</v>
      </c>
      <c r="H35" s="72">
        <v>18000</v>
      </c>
      <c r="I35" s="91">
        <v>18000</v>
      </c>
      <c r="J35" s="40">
        <v>3000</v>
      </c>
      <c r="K35" s="40">
        <v>3000</v>
      </c>
      <c r="L35" s="40" t="s">
        <v>254</v>
      </c>
      <c r="M35" s="40">
        <v>150926</v>
      </c>
      <c r="N35" s="40" t="s">
        <v>254</v>
      </c>
      <c r="O35" s="40">
        <v>150926</v>
      </c>
      <c r="P35" s="40" t="s">
        <v>255</v>
      </c>
      <c r="Q35" s="40" t="s">
        <v>256</v>
      </c>
      <c r="R35" s="40" t="s">
        <v>248</v>
      </c>
      <c r="S35" s="40" t="s">
        <v>257</v>
      </c>
      <c r="T35" s="40" t="s">
        <v>257</v>
      </c>
      <c r="U35" s="40" t="s">
        <v>258</v>
      </c>
      <c r="V35" s="109" t="s">
        <v>259</v>
      </c>
      <c r="W35" s="110" t="s">
        <v>260</v>
      </c>
      <c r="X35" s="40" t="s">
        <v>261</v>
      </c>
      <c r="Y35" s="40" t="s">
        <v>262</v>
      </c>
      <c r="Z35" s="40" t="s">
        <v>257</v>
      </c>
      <c r="AA35" s="40" t="s">
        <v>257</v>
      </c>
      <c r="AB35" s="40" t="s">
        <v>52</v>
      </c>
      <c r="AC35" s="40" t="s">
        <v>90</v>
      </c>
      <c r="AD35" s="132">
        <v>44621</v>
      </c>
      <c r="AE35" s="133"/>
    </row>
    <row r="36" spans="1:31" s="13" customFormat="1" ht="183" customHeight="1">
      <c r="A36" s="38">
        <v>2</v>
      </c>
      <c r="B36" s="39" t="s">
        <v>263</v>
      </c>
      <c r="C36" s="39" t="s">
        <v>126</v>
      </c>
      <c r="D36" s="39" t="s">
        <v>127</v>
      </c>
      <c r="E36" s="73" t="s">
        <v>264</v>
      </c>
      <c r="F36" s="73" t="s">
        <v>265</v>
      </c>
      <c r="G36" s="74">
        <v>0.0346</v>
      </c>
      <c r="H36" s="75">
        <v>7000</v>
      </c>
      <c r="I36" s="92">
        <v>7000</v>
      </c>
      <c r="J36" s="41">
        <v>2000</v>
      </c>
      <c r="K36" s="41">
        <v>2000</v>
      </c>
      <c r="L36" s="41" t="s">
        <v>254</v>
      </c>
      <c r="M36" s="41">
        <v>150926</v>
      </c>
      <c r="N36" s="41" t="s">
        <v>254</v>
      </c>
      <c r="O36" s="41">
        <v>150926</v>
      </c>
      <c r="P36" s="41" t="s">
        <v>255</v>
      </c>
      <c r="Q36" s="41" t="s">
        <v>256</v>
      </c>
      <c r="R36" s="41" t="s">
        <v>248</v>
      </c>
      <c r="S36" s="41" t="s">
        <v>257</v>
      </c>
      <c r="T36" s="41" t="s">
        <v>257</v>
      </c>
      <c r="U36" s="41" t="s">
        <v>258</v>
      </c>
      <c r="V36" s="111" t="s">
        <v>266</v>
      </c>
      <c r="W36" s="112" t="s">
        <v>260</v>
      </c>
      <c r="X36" s="41" t="s">
        <v>261</v>
      </c>
      <c r="Y36" s="41" t="s">
        <v>262</v>
      </c>
      <c r="Z36" s="41" t="s">
        <v>257</v>
      </c>
      <c r="AA36" s="41" t="s">
        <v>257</v>
      </c>
      <c r="AB36" s="41" t="s">
        <v>52</v>
      </c>
      <c r="AC36" s="41" t="s">
        <v>90</v>
      </c>
      <c r="AD36" s="134">
        <v>44621</v>
      </c>
      <c r="AE36" s="135"/>
    </row>
    <row r="37" spans="1:31" s="4" customFormat="1" ht="97.5" customHeight="1">
      <c r="A37" s="28">
        <v>2</v>
      </c>
      <c r="B37" s="28" t="s">
        <v>267</v>
      </c>
      <c r="C37" s="28"/>
      <c r="D37" s="28"/>
      <c r="E37" s="28"/>
      <c r="F37" s="28"/>
      <c r="G37" s="54"/>
      <c r="H37" s="28">
        <f>SUM(H38:H39)</f>
        <v>16000</v>
      </c>
      <c r="I37" s="28">
        <f>SUM(I38:I39)</f>
        <v>16000</v>
      </c>
      <c r="J37" s="28">
        <f>SUM(J38:J39)</f>
        <v>16000</v>
      </c>
      <c r="K37" s="28">
        <f>SUM(K38:K39)</f>
        <v>16000</v>
      </c>
      <c r="L37" s="28"/>
      <c r="M37" s="28"/>
      <c r="N37" s="28"/>
      <c r="O37" s="28"/>
      <c r="P37" s="28"/>
      <c r="Q37" s="28"/>
      <c r="R37" s="28"/>
      <c r="S37" s="28"/>
      <c r="T37" s="28"/>
      <c r="U37" s="28"/>
      <c r="V37" s="28"/>
      <c r="W37" s="28"/>
      <c r="X37" s="28"/>
      <c r="Y37" s="28"/>
      <c r="Z37" s="28"/>
      <c r="AA37" s="28"/>
      <c r="AB37" s="28"/>
      <c r="AC37" s="28"/>
      <c r="AD37" s="28"/>
      <c r="AE37" s="122"/>
    </row>
    <row r="38" spans="1:256" s="13" customFormat="1" ht="180" customHeight="1">
      <c r="A38" s="40">
        <v>1</v>
      </c>
      <c r="B38" s="40">
        <v>160793</v>
      </c>
      <c r="C38" s="40" t="s">
        <v>76</v>
      </c>
      <c r="D38" s="40" t="s">
        <v>77</v>
      </c>
      <c r="E38" s="55">
        <v>44011</v>
      </c>
      <c r="F38" s="55">
        <v>47664</v>
      </c>
      <c r="G38" s="76">
        <v>0.0313</v>
      </c>
      <c r="H38" s="40">
        <v>13000</v>
      </c>
      <c r="I38" s="40">
        <v>13000</v>
      </c>
      <c r="J38" s="40">
        <v>13000</v>
      </c>
      <c r="K38" s="40">
        <v>13000</v>
      </c>
      <c r="L38" s="40" t="s">
        <v>268</v>
      </c>
      <c r="M38" s="40">
        <v>150626</v>
      </c>
      <c r="N38" s="40" t="s">
        <v>268</v>
      </c>
      <c r="O38" s="40">
        <v>150626</v>
      </c>
      <c r="P38" s="40" t="s">
        <v>269</v>
      </c>
      <c r="Q38" s="40" t="s">
        <v>270</v>
      </c>
      <c r="R38" s="40" t="s">
        <v>248</v>
      </c>
      <c r="S38" s="40" t="s">
        <v>271</v>
      </c>
      <c r="T38" s="40" t="s">
        <v>271</v>
      </c>
      <c r="U38" s="40" t="s">
        <v>46</v>
      </c>
      <c r="V38" s="40" t="s">
        <v>272</v>
      </c>
      <c r="W38" s="40" t="s">
        <v>273</v>
      </c>
      <c r="X38" s="40" t="s">
        <v>274</v>
      </c>
      <c r="Y38" s="40" t="s">
        <v>275</v>
      </c>
      <c r="Z38" s="40" t="s">
        <v>271</v>
      </c>
      <c r="AA38" s="40" t="s">
        <v>271</v>
      </c>
      <c r="AB38" s="40" t="s">
        <v>52</v>
      </c>
      <c r="AC38" s="40" t="s">
        <v>74</v>
      </c>
      <c r="AD38" s="134">
        <v>44531</v>
      </c>
      <c r="AE38" s="40"/>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c r="DP38" s="136"/>
      <c r="DQ38" s="136"/>
      <c r="DR38" s="136"/>
      <c r="DS38" s="136"/>
      <c r="DT38" s="136"/>
      <c r="DU38" s="136"/>
      <c r="DV38" s="136"/>
      <c r="DW38" s="136"/>
      <c r="DX38" s="136"/>
      <c r="DY38" s="136"/>
      <c r="DZ38" s="136"/>
      <c r="EA38" s="136"/>
      <c r="EB38" s="136"/>
      <c r="EC38" s="136"/>
      <c r="ED38" s="136"/>
      <c r="EE38" s="136"/>
      <c r="EF38" s="136"/>
      <c r="EG38" s="136"/>
      <c r="EH38" s="136"/>
      <c r="EI38" s="136"/>
      <c r="EJ38" s="136"/>
      <c r="EK38" s="136"/>
      <c r="EL38" s="136"/>
      <c r="EM38" s="136"/>
      <c r="EN38" s="136"/>
      <c r="EO38" s="136"/>
      <c r="EP38" s="136"/>
      <c r="EQ38" s="136"/>
      <c r="ER38" s="136"/>
      <c r="ES38" s="136"/>
      <c r="ET38" s="136"/>
      <c r="EU38" s="136"/>
      <c r="EV38" s="136"/>
      <c r="EW38" s="136"/>
      <c r="EX38" s="136"/>
      <c r="EY38" s="136"/>
      <c r="EZ38" s="136"/>
      <c r="FA38" s="136"/>
      <c r="FB38" s="136"/>
      <c r="FC38" s="136"/>
      <c r="FD38" s="136"/>
      <c r="FE38" s="136"/>
      <c r="FF38" s="136"/>
      <c r="FG38" s="136"/>
      <c r="FH38" s="136"/>
      <c r="FI38" s="136"/>
      <c r="FJ38" s="136"/>
      <c r="FK38" s="136"/>
      <c r="FL38" s="136"/>
      <c r="FM38" s="136"/>
      <c r="FN38" s="136"/>
      <c r="FO38" s="136"/>
      <c r="FP38" s="136"/>
      <c r="FQ38" s="136"/>
      <c r="FR38" s="136"/>
      <c r="FS38" s="136"/>
      <c r="FT38" s="136"/>
      <c r="FU38" s="136"/>
      <c r="FV38" s="136"/>
      <c r="FW38" s="136"/>
      <c r="FX38" s="136"/>
      <c r="FY38" s="136"/>
      <c r="FZ38" s="136"/>
      <c r="GA38" s="136"/>
      <c r="GB38" s="136"/>
      <c r="GC38" s="136"/>
      <c r="GD38" s="136"/>
      <c r="GE38" s="136"/>
      <c r="GF38" s="136"/>
      <c r="GG38" s="136"/>
      <c r="GH38" s="136"/>
      <c r="GI38" s="136"/>
      <c r="GJ38" s="136"/>
      <c r="GK38" s="136"/>
      <c r="GL38" s="136"/>
      <c r="GM38" s="136"/>
      <c r="GN38" s="136"/>
      <c r="GO38" s="136"/>
      <c r="GP38" s="136"/>
      <c r="GQ38" s="136"/>
      <c r="GR38" s="136"/>
      <c r="GS38" s="136"/>
      <c r="GT38" s="136"/>
      <c r="GU38" s="136"/>
      <c r="GV38" s="136"/>
      <c r="GW38" s="136"/>
      <c r="GX38" s="136"/>
      <c r="GY38" s="136"/>
      <c r="GZ38" s="136"/>
      <c r="HA38" s="136"/>
      <c r="HB38" s="136"/>
      <c r="HC38" s="136"/>
      <c r="HD38" s="136"/>
      <c r="HE38" s="136"/>
      <c r="HF38" s="136"/>
      <c r="HG38" s="136"/>
      <c r="HH38" s="136"/>
      <c r="HI38" s="136"/>
      <c r="HJ38" s="136"/>
      <c r="HK38" s="136"/>
      <c r="HL38" s="136"/>
      <c r="HM38" s="136"/>
      <c r="HN38" s="136"/>
      <c r="HO38" s="136"/>
      <c r="HP38" s="136"/>
      <c r="HQ38" s="136"/>
      <c r="HR38" s="136"/>
      <c r="HS38" s="136"/>
      <c r="HT38" s="136"/>
      <c r="HU38" s="136"/>
      <c r="HV38" s="136"/>
      <c r="HW38" s="136"/>
      <c r="HX38" s="136"/>
      <c r="HY38" s="136"/>
      <c r="HZ38" s="136"/>
      <c r="IA38" s="136"/>
      <c r="IB38" s="136"/>
      <c r="IC38" s="136"/>
      <c r="ID38" s="136"/>
      <c r="IE38" s="136"/>
      <c r="IF38" s="136"/>
      <c r="IG38" s="136"/>
      <c r="IH38" s="136"/>
      <c r="II38" s="136"/>
      <c r="IJ38" s="136"/>
      <c r="IK38" s="136"/>
      <c r="IL38" s="136"/>
      <c r="IM38" s="136"/>
      <c r="IN38" s="136"/>
      <c r="IO38" s="136"/>
      <c r="IP38" s="136"/>
      <c r="IQ38" s="136"/>
      <c r="IR38" s="136"/>
      <c r="IS38" s="136"/>
      <c r="IT38" s="136"/>
      <c r="IU38" s="136"/>
      <c r="IV38" s="136"/>
    </row>
    <row r="39" spans="1:256" s="13" customFormat="1" ht="231" customHeight="1">
      <c r="A39" s="41">
        <v>2</v>
      </c>
      <c r="B39" s="41">
        <v>2005073</v>
      </c>
      <c r="C39" s="41" t="s">
        <v>276</v>
      </c>
      <c r="D39" s="41" t="s">
        <v>277</v>
      </c>
      <c r="E39" s="55">
        <v>43889</v>
      </c>
      <c r="F39" s="55">
        <v>47544</v>
      </c>
      <c r="G39" s="77">
        <v>0.0306</v>
      </c>
      <c r="H39" s="41">
        <v>3000</v>
      </c>
      <c r="I39" s="41">
        <v>3000</v>
      </c>
      <c r="J39" s="41">
        <v>3000</v>
      </c>
      <c r="K39" s="41">
        <v>3000</v>
      </c>
      <c r="L39" s="41" t="s">
        <v>278</v>
      </c>
      <c r="M39" s="41">
        <v>150623</v>
      </c>
      <c r="N39" s="41" t="s">
        <v>278</v>
      </c>
      <c r="O39" s="41">
        <v>150623</v>
      </c>
      <c r="P39" s="41" t="s">
        <v>279</v>
      </c>
      <c r="Q39" s="41" t="s">
        <v>280</v>
      </c>
      <c r="R39" s="41" t="s">
        <v>154</v>
      </c>
      <c r="S39" s="41" t="s">
        <v>281</v>
      </c>
      <c r="T39" s="41" t="s">
        <v>281</v>
      </c>
      <c r="U39" s="41" t="s">
        <v>46</v>
      </c>
      <c r="V39" s="41" t="s">
        <v>282</v>
      </c>
      <c r="W39" s="41" t="s">
        <v>283</v>
      </c>
      <c r="X39" s="41"/>
      <c r="Y39" s="41" t="s">
        <v>284</v>
      </c>
      <c r="Z39" s="41" t="s">
        <v>281</v>
      </c>
      <c r="AA39" s="41" t="s">
        <v>281</v>
      </c>
      <c r="AB39" s="41" t="s">
        <v>52</v>
      </c>
      <c r="AC39" s="41" t="s">
        <v>74</v>
      </c>
      <c r="AD39" s="134">
        <v>44742</v>
      </c>
      <c r="AE39" s="41"/>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c r="GH39" s="137"/>
      <c r="GI39" s="137"/>
      <c r="GJ39" s="137"/>
      <c r="GK39" s="137"/>
      <c r="GL39" s="137"/>
      <c r="GM39" s="137"/>
      <c r="GN39" s="137"/>
      <c r="GO39" s="137"/>
      <c r="GP39" s="137"/>
      <c r="GQ39" s="137"/>
      <c r="GR39" s="137"/>
      <c r="GS39" s="137"/>
      <c r="GT39" s="137"/>
      <c r="GU39" s="137"/>
      <c r="GV39" s="137"/>
      <c r="GW39" s="137"/>
      <c r="GX39" s="137"/>
      <c r="GY39" s="137"/>
      <c r="GZ39" s="137"/>
      <c r="HA39" s="137"/>
      <c r="HB39" s="137"/>
      <c r="HC39" s="137"/>
      <c r="HD39" s="137"/>
      <c r="HE39" s="137"/>
      <c r="HF39" s="137"/>
      <c r="HG39" s="137"/>
      <c r="HH39" s="137"/>
      <c r="HI39" s="137"/>
      <c r="HJ39" s="137"/>
      <c r="HK39" s="137"/>
      <c r="HL39" s="137"/>
      <c r="HM39" s="137"/>
      <c r="HN39" s="137"/>
      <c r="HO39" s="137"/>
      <c r="HP39" s="137"/>
      <c r="HQ39" s="137"/>
      <c r="HR39" s="137"/>
      <c r="HS39" s="137"/>
      <c r="HT39" s="137"/>
      <c r="HU39" s="137"/>
      <c r="HV39" s="137"/>
      <c r="HW39" s="137"/>
      <c r="HX39" s="137"/>
      <c r="HY39" s="137"/>
      <c r="HZ39" s="137"/>
      <c r="IA39" s="137"/>
      <c r="IB39" s="137"/>
      <c r="IC39" s="137"/>
      <c r="ID39" s="137"/>
      <c r="IE39" s="137"/>
      <c r="IF39" s="137"/>
      <c r="IG39" s="137"/>
      <c r="IH39" s="137"/>
      <c r="II39" s="137"/>
      <c r="IJ39" s="137"/>
      <c r="IK39" s="137"/>
      <c r="IL39" s="137"/>
      <c r="IM39" s="137"/>
      <c r="IN39" s="137"/>
      <c r="IO39" s="137"/>
      <c r="IP39" s="137"/>
      <c r="IQ39" s="137"/>
      <c r="IR39" s="137"/>
      <c r="IS39" s="137"/>
      <c r="IT39" s="137"/>
      <c r="IU39" s="137"/>
      <c r="IV39" s="137"/>
    </row>
    <row r="40" spans="1:31" s="4" customFormat="1" ht="97.5" customHeight="1">
      <c r="A40" s="28">
        <v>8</v>
      </c>
      <c r="B40" s="28" t="s">
        <v>285</v>
      </c>
      <c r="C40" s="28"/>
      <c r="D40" s="28"/>
      <c r="E40" s="28"/>
      <c r="F40" s="28"/>
      <c r="G40" s="54"/>
      <c r="H40" s="28">
        <f>SUM(H41:H58)</f>
        <v>102000</v>
      </c>
      <c r="I40" s="28">
        <f>SUM(I41:I58)</f>
        <v>102000</v>
      </c>
      <c r="J40" s="28">
        <f>SUM(J41:J58)</f>
        <v>93726.09000000001</v>
      </c>
      <c r="K40" s="28">
        <f>SUM(K41:K58)</f>
        <v>89726.09000000001</v>
      </c>
      <c r="L40" s="28"/>
      <c r="M40" s="28"/>
      <c r="N40" s="28"/>
      <c r="O40" s="28"/>
      <c r="P40" s="28"/>
      <c r="Q40" s="28"/>
      <c r="R40" s="28"/>
      <c r="S40" s="28"/>
      <c r="T40" s="28"/>
      <c r="U40" s="28"/>
      <c r="V40" s="28"/>
      <c r="W40" s="28"/>
      <c r="X40" s="28"/>
      <c r="Y40" s="28"/>
      <c r="Z40" s="28"/>
      <c r="AA40" s="28"/>
      <c r="AB40" s="28"/>
      <c r="AC40" s="28"/>
      <c r="AD40" s="28"/>
      <c r="AE40" s="122"/>
    </row>
    <row r="41" spans="1:31" s="14" customFormat="1" ht="97.5" customHeight="1">
      <c r="A41" s="32">
        <v>1</v>
      </c>
      <c r="B41" s="32">
        <v>160916</v>
      </c>
      <c r="C41" s="32" t="s">
        <v>111</v>
      </c>
      <c r="D41" s="32" t="s">
        <v>112</v>
      </c>
      <c r="E41" s="61">
        <v>44088</v>
      </c>
      <c r="F41" s="61">
        <v>49567</v>
      </c>
      <c r="G41" s="78">
        <v>0.0402</v>
      </c>
      <c r="H41" s="32">
        <v>10000</v>
      </c>
      <c r="I41" s="32">
        <v>10000</v>
      </c>
      <c r="J41" s="32">
        <v>10000</v>
      </c>
      <c r="K41" s="32">
        <v>7000</v>
      </c>
      <c r="L41" s="32" t="s">
        <v>286</v>
      </c>
      <c r="M41" s="32">
        <v>150800</v>
      </c>
      <c r="N41" s="32" t="s">
        <v>287</v>
      </c>
      <c r="O41" s="98">
        <v>150826</v>
      </c>
      <c r="P41" s="95" t="s">
        <v>288</v>
      </c>
      <c r="Q41" s="95" t="s">
        <v>289</v>
      </c>
      <c r="R41" s="95" t="s">
        <v>122</v>
      </c>
      <c r="S41" s="95" t="s">
        <v>290</v>
      </c>
      <c r="T41" s="95" t="s">
        <v>290</v>
      </c>
      <c r="U41" s="95" t="s">
        <v>46</v>
      </c>
      <c r="V41" s="95" t="s">
        <v>291</v>
      </c>
      <c r="W41" s="32" t="s">
        <v>292</v>
      </c>
      <c r="X41" s="113" t="s">
        <v>293</v>
      </c>
      <c r="Y41" s="32" t="s">
        <v>294</v>
      </c>
      <c r="Z41" s="32" t="s">
        <v>295</v>
      </c>
      <c r="AA41" s="32" t="s">
        <v>295</v>
      </c>
      <c r="AB41" s="32" t="s">
        <v>46</v>
      </c>
      <c r="AC41" s="32" t="s">
        <v>74</v>
      </c>
      <c r="AD41" s="138">
        <v>45283</v>
      </c>
      <c r="AE41" s="32"/>
    </row>
    <row r="42" spans="1:31" s="14" customFormat="1" ht="97.5" customHeight="1">
      <c r="A42" s="42"/>
      <c r="B42" s="42"/>
      <c r="C42" s="42"/>
      <c r="D42" s="42"/>
      <c r="E42" s="79"/>
      <c r="F42" s="79"/>
      <c r="G42" s="80"/>
      <c r="H42" s="42"/>
      <c r="I42" s="42"/>
      <c r="J42" s="42"/>
      <c r="K42" s="42">
        <v>3000</v>
      </c>
      <c r="L42" s="42" t="s">
        <v>286</v>
      </c>
      <c r="M42" s="42">
        <v>150800</v>
      </c>
      <c r="N42" s="42" t="s">
        <v>286</v>
      </c>
      <c r="O42" s="42">
        <v>150800</v>
      </c>
      <c r="P42" s="93"/>
      <c r="Q42" s="93"/>
      <c r="R42" s="93"/>
      <c r="S42" s="93"/>
      <c r="T42" s="93"/>
      <c r="U42" s="93"/>
      <c r="V42" s="93"/>
      <c r="W42" s="42" t="s">
        <v>296</v>
      </c>
      <c r="X42" s="42" t="s">
        <v>297</v>
      </c>
      <c r="Y42" s="42" t="s">
        <v>298</v>
      </c>
      <c r="Z42" s="42" t="s">
        <v>299</v>
      </c>
      <c r="AA42" s="42" t="s">
        <v>300</v>
      </c>
      <c r="AB42" s="42" t="s">
        <v>46</v>
      </c>
      <c r="AC42" s="42" t="s">
        <v>74</v>
      </c>
      <c r="AD42" s="79">
        <v>44926</v>
      </c>
      <c r="AE42" s="42"/>
    </row>
    <row r="43" spans="1:31" s="14" customFormat="1" ht="97.5" customHeight="1">
      <c r="A43" s="32">
        <v>2</v>
      </c>
      <c r="B43" s="32">
        <v>160794</v>
      </c>
      <c r="C43" s="32" t="s">
        <v>301</v>
      </c>
      <c r="D43" s="32" t="s">
        <v>302</v>
      </c>
      <c r="E43" s="61">
        <v>44011</v>
      </c>
      <c r="F43" s="61">
        <v>49490</v>
      </c>
      <c r="G43" s="78">
        <v>0.0359</v>
      </c>
      <c r="H43" s="32">
        <v>50000</v>
      </c>
      <c r="I43" s="32">
        <v>50000</v>
      </c>
      <c r="J43" s="32">
        <v>50000</v>
      </c>
      <c r="K43" s="32">
        <v>4200</v>
      </c>
      <c r="L43" s="32" t="s">
        <v>286</v>
      </c>
      <c r="M43" s="32">
        <v>150800</v>
      </c>
      <c r="N43" s="32" t="s">
        <v>287</v>
      </c>
      <c r="O43" s="98">
        <v>150826</v>
      </c>
      <c r="P43" s="32" t="s">
        <v>303</v>
      </c>
      <c r="Q43" s="32" t="s">
        <v>304</v>
      </c>
      <c r="R43" s="32" t="s">
        <v>305</v>
      </c>
      <c r="S43" s="32" t="s">
        <v>306</v>
      </c>
      <c r="T43" s="32" t="s">
        <v>306</v>
      </c>
      <c r="U43" s="32" t="s">
        <v>46</v>
      </c>
      <c r="V43" s="32" t="s">
        <v>307</v>
      </c>
      <c r="W43" s="32" t="s">
        <v>308</v>
      </c>
      <c r="X43" s="113" t="s">
        <v>309</v>
      </c>
      <c r="Y43" s="32" t="s">
        <v>310</v>
      </c>
      <c r="Z43" s="32" t="s">
        <v>311</v>
      </c>
      <c r="AA43" s="32" t="s">
        <v>312</v>
      </c>
      <c r="AB43" s="32" t="s">
        <v>46</v>
      </c>
      <c r="AC43" s="32" t="s">
        <v>90</v>
      </c>
      <c r="AD43" s="138">
        <v>44917</v>
      </c>
      <c r="AE43" s="32"/>
    </row>
    <row r="44" spans="1:31" s="14" customFormat="1" ht="97.5" customHeight="1">
      <c r="A44" s="42"/>
      <c r="B44" s="42"/>
      <c r="C44" s="42"/>
      <c r="D44" s="42"/>
      <c r="E44" s="79"/>
      <c r="F44" s="79"/>
      <c r="G44" s="80"/>
      <c r="H44" s="42"/>
      <c r="I44" s="42"/>
      <c r="J44" s="42"/>
      <c r="K44" s="93">
        <v>4000</v>
      </c>
      <c r="L44" s="42" t="s">
        <v>286</v>
      </c>
      <c r="M44" s="42">
        <v>150800</v>
      </c>
      <c r="N44" s="42" t="s">
        <v>313</v>
      </c>
      <c r="O44" s="42">
        <v>150822</v>
      </c>
      <c r="P44" s="42"/>
      <c r="Q44" s="42"/>
      <c r="R44" s="42"/>
      <c r="S44" s="42"/>
      <c r="T44" s="42"/>
      <c r="U44" s="42"/>
      <c r="V44" s="42"/>
      <c r="W44" s="42" t="s">
        <v>314</v>
      </c>
      <c r="X44" s="42" t="s">
        <v>315</v>
      </c>
      <c r="Y44" s="42" t="s">
        <v>223</v>
      </c>
      <c r="Z44" s="42" t="s">
        <v>316</v>
      </c>
      <c r="AA44" s="42" t="s">
        <v>316</v>
      </c>
      <c r="AB44" s="42" t="s">
        <v>52</v>
      </c>
      <c r="AC44" s="42" t="s">
        <v>74</v>
      </c>
      <c r="AD44" s="79">
        <v>44531</v>
      </c>
      <c r="AE44" s="42"/>
    </row>
    <row r="45" spans="1:31" s="14" customFormat="1" ht="97.5" customHeight="1">
      <c r="A45" s="42"/>
      <c r="B45" s="42"/>
      <c r="C45" s="42"/>
      <c r="D45" s="42"/>
      <c r="E45" s="79"/>
      <c r="F45" s="79"/>
      <c r="G45" s="80"/>
      <c r="H45" s="42"/>
      <c r="I45" s="42"/>
      <c r="J45" s="42"/>
      <c r="K45" s="93">
        <v>3000</v>
      </c>
      <c r="L45" s="42" t="s">
        <v>286</v>
      </c>
      <c r="M45" s="42">
        <v>150800</v>
      </c>
      <c r="N45" s="42" t="s">
        <v>317</v>
      </c>
      <c r="O45" s="42">
        <v>150825</v>
      </c>
      <c r="P45" s="42"/>
      <c r="Q45" s="42"/>
      <c r="R45" s="42"/>
      <c r="S45" s="42"/>
      <c r="T45" s="42"/>
      <c r="U45" s="42"/>
      <c r="V45" s="42"/>
      <c r="W45" s="42" t="s">
        <v>318</v>
      </c>
      <c r="X45" s="42" t="s">
        <v>319</v>
      </c>
      <c r="Y45" s="117" t="s">
        <v>122</v>
      </c>
      <c r="Z45" s="42" t="s">
        <v>320</v>
      </c>
      <c r="AA45" s="42" t="s">
        <v>321</v>
      </c>
      <c r="AB45" s="42" t="s">
        <v>52</v>
      </c>
      <c r="AC45" s="42" t="s">
        <v>74</v>
      </c>
      <c r="AD45" s="79">
        <v>44926</v>
      </c>
      <c r="AE45" s="42"/>
    </row>
    <row r="46" spans="1:31" s="14" customFormat="1" ht="97.5" customHeight="1">
      <c r="A46" s="42"/>
      <c r="B46" s="42"/>
      <c r="C46" s="42"/>
      <c r="D46" s="42"/>
      <c r="E46" s="79"/>
      <c r="F46" s="79"/>
      <c r="G46" s="80"/>
      <c r="H46" s="42"/>
      <c r="I46" s="42"/>
      <c r="J46" s="42"/>
      <c r="K46" s="93">
        <v>390</v>
      </c>
      <c r="L46" s="42" t="s">
        <v>286</v>
      </c>
      <c r="M46" s="42">
        <v>150800</v>
      </c>
      <c r="N46" s="42" t="s">
        <v>286</v>
      </c>
      <c r="O46" s="42">
        <v>150800</v>
      </c>
      <c r="P46" s="42"/>
      <c r="Q46" s="42"/>
      <c r="R46" s="42"/>
      <c r="S46" s="42"/>
      <c r="T46" s="42"/>
      <c r="U46" s="42"/>
      <c r="V46" s="42"/>
      <c r="W46" s="42" t="s">
        <v>322</v>
      </c>
      <c r="X46" s="42" t="s">
        <v>323</v>
      </c>
      <c r="Y46" s="42" t="s">
        <v>103</v>
      </c>
      <c r="Z46" s="42" t="s">
        <v>324</v>
      </c>
      <c r="AA46" s="42" t="s">
        <v>324</v>
      </c>
      <c r="AB46" s="42" t="s">
        <v>52</v>
      </c>
      <c r="AC46" s="42" t="s">
        <v>90</v>
      </c>
      <c r="AD46" s="79">
        <v>44926</v>
      </c>
      <c r="AE46" s="42"/>
    </row>
    <row r="47" spans="1:31" s="14" customFormat="1" ht="97.5" customHeight="1">
      <c r="A47" s="42"/>
      <c r="B47" s="42"/>
      <c r="C47" s="42"/>
      <c r="D47" s="42"/>
      <c r="E47" s="79"/>
      <c r="F47" s="79"/>
      <c r="G47" s="80"/>
      <c r="H47" s="42"/>
      <c r="I47" s="42"/>
      <c r="J47" s="42"/>
      <c r="K47" s="93">
        <v>9961.29</v>
      </c>
      <c r="L47" s="42" t="s">
        <v>286</v>
      </c>
      <c r="M47" s="43">
        <v>150800</v>
      </c>
      <c r="N47" s="43" t="s">
        <v>325</v>
      </c>
      <c r="O47" s="43">
        <v>150802</v>
      </c>
      <c r="P47" s="42"/>
      <c r="Q47" s="42"/>
      <c r="R47" s="42"/>
      <c r="S47" s="42"/>
      <c r="T47" s="42"/>
      <c r="U47" s="42"/>
      <c r="V47" s="42"/>
      <c r="W47" s="93" t="s">
        <v>326</v>
      </c>
      <c r="X47" s="43" t="s">
        <v>327</v>
      </c>
      <c r="Y47" s="43" t="s">
        <v>197</v>
      </c>
      <c r="Z47" s="43" t="s">
        <v>328</v>
      </c>
      <c r="AA47" s="43" t="s">
        <v>329</v>
      </c>
      <c r="AB47" s="43" t="s">
        <v>52</v>
      </c>
      <c r="AC47" s="43" t="s">
        <v>178</v>
      </c>
      <c r="AD47" s="139">
        <v>45291</v>
      </c>
      <c r="AE47" s="43"/>
    </row>
    <row r="48" spans="1:31" s="15" customFormat="1" ht="97.5" customHeight="1">
      <c r="A48" s="42"/>
      <c r="B48" s="43"/>
      <c r="C48" s="43"/>
      <c r="D48" s="43"/>
      <c r="E48" s="79"/>
      <c r="F48" s="79"/>
      <c r="G48" s="81"/>
      <c r="H48" s="43"/>
      <c r="I48" s="43"/>
      <c r="J48" s="43"/>
      <c r="K48" s="93">
        <v>28400</v>
      </c>
      <c r="L48" s="43" t="s">
        <v>286</v>
      </c>
      <c r="M48" s="43">
        <v>150800</v>
      </c>
      <c r="N48" s="43" t="s">
        <v>325</v>
      </c>
      <c r="O48" s="43">
        <v>150802</v>
      </c>
      <c r="P48" s="43"/>
      <c r="Q48" s="43"/>
      <c r="R48" s="43"/>
      <c r="S48" s="43"/>
      <c r="T48" s="43"/>
      <c r="U48" s="43"/>
      <c r="V48" s="43"/>
      <c r="W48" s="43" t="s">
        <v>330</v>
      </c>
      <c r="X48" s="43" t="s">
        <v>331</v>
      </c>
      <c r="Y48" s="43" t="s">
        <v>197</v>
      </c>
      <c r="Z48" s="43" t="s">
        <v>328</v>
      </c>
      <c r="AA48" s="43" t="s">
        <v>329</v>
      </c>
      <c r="AB48" s="43" t="s">
        <v>52</v>
      </c>
      <c r="AC48" s="43" t="s">
        <v>227</v>
      </c>
      <c r="AD48" s="139">
        <v>44742</v>
      </c>
      <c r="AE48" s="43"/>
    </row>
    <row r="49" spans="1:31" s="15" customFormat="1" ht="97.5" customHeight="1">
      <c r="A49" s="42"/>
      <c r="B49" s="43"/>
      <c r="C49" s="43"/>
      <c r="D49" s="43"/>
      <c r="E49" s="79"/>
      <c r="F49" s="79"/>
      <c r="G49" s="81"/>
      <c r="H49" s="43"/>
      <c r="I49" s="43"/>
      <c r="J49" s="43"/>
      <c r="K49" s="93">
        <v>48.71</v>
      </c>
      <c r="L49" s="43" t="s">
        <v>286</v>
      </c>
      <c r="M49" s="43">
        <v>150800</v>
      </c>
      <c r="N49" s="42" t="s">
        <v>332</v>
      </c>
      <c r="O49" s="42">
        <v>150821</v>
      </c>
      <c r="P49" s="43"/>
      <c r="Q49" s="43"/>
      <c r="R49" s="43"/>
      <c r="S49" s="43"/>
      <c r="T49" s="43"/>
      <c r="U49" s="43"/>
      <c r="V49" s="43"/>
      <c r="W49" s="42" t="s">
        <v>333</v>
      </c>
      <c r="X49" s="42" t="s">
        <v>334</v>
      </c>
      <c r="Y49" s="42" t="s">
        <v>335</v>
      </c>
      <c r="Z49" s="42" t="s">
        <v>336</v>
      </c>
      <c r="AA49" s="42" t="s">
        <v>336</v>
      </c>
      <c r="AB49" s="43" t="s">
        <v>52</v>
      </c>
      <c r="AC49" s="42" t="s">
        <v>74</v>
      </c>
      <c r="AD49" s="139">
        <v>45261</v>
      </c>
      <c r="AE49" s="42"/>
    </row>
    <row r="50" spans="1:31" s="14" customFormat="1" ht="97.5" customHeight="1">
      <c r="A50" s="29">
        <v>3</v>
      </c>
      <c r="B50" s="29">
        <v>160916</v>
      </c>
      <c r="C50" s="29" t="s">
        <v>111</v>
      </c>
      <c r="D50" s="29" t="s">
        <v>112</v>
      </c>
      <c r="E50" s="55">
        <v>44088</v>
      </c>
      <c r="F50" s="55">
        <v>49567</v>
      </c>
      <c r="G50" s="56">
        <v>0.0402</v>
      </c>
      <c r="H50" s="29">
        <v>3000</v>
      </c>
      <c r="I50" s="29">
        <v>3000</v>
      </c>
      <c r="J50" s="29">
        <v>2451.29</v>
      </c>
      <c r="K50" s="94">
        <v>2451.29</v>
      </c>
      <c r="L50" s="29" t="s">
        <v>286</v>
      </c>
      <c r="M50" s="29">
        <v>150800</v>
      </c>
      <c r="N50" s="29" t="s">
        <v>332</v>
      </c>
      <c r="O50" s="99">
        <v>150821</v>
      </c>
      <c r="P50" s="29" t="s">
        <v>337</v>
      </c>
      <c r="Q50" s="29" t="s">
        <v>338</v>
      </c>
      <c r="R50" s="29" t="s">
        <v>166</v>
      </c>
      <c r="S50" s="29" t="s">
        <v>339</v>
      </c>
      <c r="T50" s="29" t="s">
        <v>339</v>
      </c>
      <c r="U50" s="29" t="s">
        <v>46</v>
      </c>
      <c r="V50" s="29" t="s">
        <v>291</v>
      </c>
      <c r="W50" s="29" t="s">
        <v>340</v>
      </c>
      <c r="X50" s="114" t="s">
        <v>334</v>
      </c>
      <c r="Y50" s="29" t="s">
        <v>335</v>
      </c>
      <c r="Z50" s="29" t="s">
        <v>336</v>
      </c>
      <c r="AA50" s="29" t="s">
        <v>336</v>
      </c>
      <c r="AB50" s="35" t="s">
        <v>52</v>
      </c>
      <c r="AC50" s="29" t="s">
        <v>74</v>
      </c>
      <c r="AD50" s="140">
        <v>44986</v>
      </c>
      <c r="AE50" s="29"/>
    </row>
    <row r="51" spans="1:31" s="14" customFormat="1" ht="97.5" customHeight="1">
      <c r="A51" s="32">
        <v>4</v>
      </c>
      <c r="B51" s="32">
        <v>173813</v>
      </c>
      <c r="C51" s="32" t="s">
        <v>341</v>
      </c>
      <c r="D51" s="32" t="s">
        <v>342</v>
      </c>
      <c r="E51" s="61">
        <v>44425</v>
      </c>
      <c r="F51" s="61">
        <v>49905</v>
      </c>
      <c r="G51" s="78">
        <v>0.0351</v>
      </c>
      <c r="H51" s="32">
        <v>10000</v>
      </c>
      <c r="I51" s="32">
        <v>10000</v>
      </c>
      <c r="J51" s="32">
        <v>10000</v>
      </c>
      <c r="K51" s="95">
        <v>9000</v>
      </c>
      <c r="L51" s="32" t="s">
        <v>286</v>
      </c>
      <c r="M51" s="32">
        <v>150800</v>
      </c>
      <c r="N51" s="32" t="s">
        <v>343</v>
      </c>
      <c r="O51" s="98">
        <v>150823</v>
      </c>
      <c r="P51" s="32" t="s">
        <v>337</v>
      </c>
      <c r="Q51" s="32" t="s">
        <v>338</v>
      </c>
      <c r="R51" s="32" t="s">
        <v>166</v>
      </c>
      <c r="S51" s="32" t="s">
        <v>339</v>
      </c>
      <c r="T51" s="32" t="s">
        <v>339</v>
      </c>
      <c r="U51" s="32" t="s">
        <v>46</v>
      </c>
      <c r="V51" s="32" t="s">
        <v>344</v>
      </c>
      <c r="W51" s="32" t="s">
        <v>345</v>
      </c>
      <c r="X51" s="113" t="s">
        <v>346</v>
      </c>
      <c r="Y51" s="32" t="s">
        <v>347</v>
      </c>
      <c r="Z51" s="32" t="s">
        <v>348</v>
      </c>
      <c r="AA51" s="32" t="s">
        <v>349</v>
      </c>
      <c r="AB51" s="32" t="s">
        <v>46</v>
      </c>
      <c r="AC51" s="32" t="s">
        <v>74</v>
      </c>
      <c r="AD51" s="141">
        <v>44984</v>
      </c>
      <c r="AE51" s="32"/>
    </row>
    <row r="52" spans="1:31" s="14" customFormat="1" ht="97.5" customHeight="1">
      <c r="A52" s="42"/>
      <c r="B52" s="42"/>
      <c r="C52" s="42"/>
      <c r="D52" s="42"/>
      <c r="E52" s="79"/>
      <c r="F52" s="79"/>
      <c r="G52" s="80"/>
      <c r="H52" s="42"/>
      <c r="I52" s="42"/>
      <c r="J52" s="42"/>
      <c r="K52" s="93">
        <v>1000</v>
      </c>
      <c r="L52" s="42" t="s">
        <v>286</v>
      </c>
      <c r="M52" s="42">
        <v>150800</v>
      </c>
      <c r="N52" s="42" t="s">
        <v>332</v>
      </c>
      <c r="O52" s="42">
        <v>150821</v>
      </c>
      <c r="P52" s="42"/>
      <c r="Q52" s="42"/>
      <c r="R52" s="42"/>
      <c r="S52" s="42"/>
      <c r="T52" s="42"/>
      <c r="U52" s="42"/>
      <c r="V52" s="42"/>
      <c r="W52" s="42" t="s">
        <v>350</v>
      </c>
      <c r="X52" s="42" t="s">
        <v>351</v>
      </c>
      <c r="Y52" s="42" t="s">
        <v>347</v>
      </c>
      <c r="Z52" s="42" t="s">
        <v>352</v>
      </c>
      <c r="AA52" s="42" t="s">
        <v>352</v>
      </c>
      <c r="AB52" s="43" t="s">
        <v>52</v>
      </c>
      <c r="AC52" s="42" t="s">
        <v>74</v>
      </c>
      <c r="AD52" s="139">
        <v>44742</v>
      </c>
      <c r="AE52" s="42"/>
    </row>
    <row r="53" spans="1:31" s="14" customFormat="1" ht="79.5" customHeight="1">
      <c r="A53" s="29">
        <v>5</v>
      </c>
      <c r="B53" s="29">
        <v>173813</v>
      </c>
      <c r="C53" s="29" t="s">
        <v>341</v>
      </c>
      <c r="D53" s="29" t="s">
        <v>342</v>
      </c>
      <c r="E53" s="55">
        <v>44425</v>
      </c>
      <c r="F53" s="55">
        <v>49905</v>
      </c>
      <c r="G53" s="56">
        <v>0.0351</v>
      </c>
      <c r="H53" s="29">
        <v>5000</v>
      </c>
      <c r="I53" s="29">
        <v>5000</v>
      </c>
      <c r="J53" s="29">
        <v>5000</v>
      </c>
      <c r="K53" s="94">
        <v>5000</v>
      </c>
      <c r="L53" s="29" t="s">
        <v>286</v>
      </c>
      <c r="M53" s="29">
        <v>150800</v>
      </c>
      <c r="N53" s="29" t="s">
        <v>353</v>
      </c>
      <c r="O53" s="99">
        <v>150825</v>
      </c>
      <c r="P53" s="29" t="s">
        <v>354</v>
      </c>
      <c r="Q53" s="29" t="s">
        <v>355</v>
      </c>
      <c r="R53" s="29" t="s">
        <v>356</v>
      </c>
      <c r="S53" s="29" t="s">
        <v>357</v>
      </c>
      <c r="T53" s="29" t="s">
        <v>358</v>
      </c>
      <c r="U53" s="29" t="s">
        <v>52</v>
      </c>
      <c r="V53" s="29" t="s">
        <v>344</v>
      </c>
      <c r="W53" s="29" t="s">
        <v>359</v>
      </c>
      <c r="X53" s="114" t="s">
        <v>360</v>
      </c>
      <c r="Y53" s="118" t="s">
        <v>305</v>
      </c>
      <c r="Z53" s="29" t="s">
        <v>361</v>
      </c>
      <c r="AA53" s="29" t="s">
        <v>361</v>
      </c>
      <c r="AB53" s="29" t="s">
        <v>52</v>
      </c>
      <c r="AC53" s="29" t="s">
        <v>53</v>
      </c>
      <c r="AD53" s="140">
        <v>45566</v>
      </c>
      <c r="AE53" s="29"/>
    </row>
    <row r="54" spans="1:31" s="15" customFormat="1" ht="79.5" customHeight="1">
      <c r="A54" s="41">
        <v>6</v>
      </c>
      <c r="B54" s="41">
        <v>160794</v>
      </c>
      <c r="C54" s="41" t="s">
        <v>301</v>
      </c>
      <c r="D54" s="41" t="s">
        <v>302</v>
      </c>
      <c r="E54" s="61">
        <v>44011</v>
      </c>
      <c r="F54" s="61">
        <v>49490</v>
      </c>
      <c r="G54" s="77">
        <v>0.0359</v>
      </c>
      <c r="H54" s="41">
        <v>10000</v>
      </c>
      <c r="I54" s="41">
        <v>10000</v>
      </c>
      <c r="J54" s="41">
        <v>6000</v>
      </c>
      <c r="K54" s="41">
        <v>4000</v>
      </c>
      <c r="L54" s="41" t="s">
        <v>325</v>
      </c>
      <c r="M54" s="100">
        <v>150802</v>
      </c>
      <c r="N54" s="41" t="s">
        <v>325</v>
      </c>
      <c r="O54" s="100">
        <v>150802</v>
      </c>
      <c r="P54" s="41" t="s">
        <v>362</v>
      </c>
      <c r="Q54" s="41" t="s">
        <v>363</v>
      </c>
      <c r="R54" s="41" t="s">
        <v>356</v>
      </c>
      <c r="S54" s="41" t="s">
        <v>364</v>
      </c>
      <c r="T54" s="41" t="s">
        <v>364</v>
      </c>
      <c r="U54" s="41" t="s">
        <v>52</v>
      </c>
      <c r="V54" s="41" t="s">
        <v>365</v>
      </c>
      <c r="W54" s="41" t="s">
        <v>366</v>
      </c>
      <c r="X54" s="115" t="s">
        <v>367</v>
      </c>
      <c r="Y54" s="41" t="s">
        <v>368</v>
      </c>
      <c r="Z54" s="41" t="s">
        <v>369</v>
      </c>
      <c r="AA54" s="41" t="s">
        <v>369</v>
      </c>
      <c r="AB54" s="41" t="s">
        <v>52</v>
      </c>
      <c r="AC54" s="32" t="s">
        <v>74</v>
      </c>
      <c r="AD54" s="141">
        <v>44926</v>
      </c>
      <c r="AE54" s="41"/>
    </row>
    <row r="55" spans="1:31" s="14" customFormat="1" ht="79.5" customHeight="1">
      <c r="A55" s="43"/>
      <c r="B55" s="43"/>
      <c r="C55" s="43"/>
      <c r="D55" s="43"/>
      <c r="E55" s="79"/>
      <c r="F55" s="79"/>
      <c r="G55" s="81"/>
      <c r="H55" s="43"/>
      <c r="I55" s="43"/>
      <c r="J55" s="43"/>
      <c r="K55" s="43">
        <v>2000</v>
      </c>
      <c r="L55" s="43" t="s">
        <v>325</v>
      </c>
      <c r="M55" s="43">
        <v>150802</v>
      </c>
      <c r="N55" s="43" t="s">
        <v>325</v>
      </c>
      <c r="O55" s="43">
        <v>150802</v>
      </c>
      <c r="P55" s="43"/>
      <c r="Q55" s="43"/>
      <c r="R55" s="43"/>
      <c r="S55" s="43"/>
      <c r="T55" s="43"/>
      <c r="U55" s="43"/>
      <c r="V55" s="43"/>
      <c r="W55" s="43" t="s">
        <v>370</v>
      </c>
      <c r="X55" s="43" t="s">
        <v>371</v>
      </c>
      <c r="Y55" s="43" t="s">
        <v>372</v>
      </c>
      <c r="Z55" s="43" t="s">
        <v>373</v>
      </c>
      <c r="AA55" s="43" t="s">
        <v>373</v>
      </c>
      <c r="AB55" s="43" t="s">
        <v>52</v>
      </c>
      <c r="AC55" s="42" t="s">
        <v>90</v>
      </c>
      <c r="AD55" s="139">
        <v>44682</v>
      </c>
      <c r="AE55" s="142"/>
    </row>
    <row r="56" spans="1:31" s="14" customFormat="1" ht="79.5" customHeight="1">
      <c r="A56" s="32">
        <v>7</v>
      </c>
      <c r="B56" s="32">
        <v>160916</v>
      </c>
      <c r="C56" s="32" t="s">
        <v>111</v>
      </c>
      <c r="D56" s="32" t="s">
        <v>112</v>
      </c>
      <c r="E56" s="61">
        <v>44088</v>
      </c>
      <c r="F56" s="61">
        <v>49567</v>
      </c>
      <c r="G56" s="78">
        <v>0.0402</v>
      </c>
      <c r="H56" s="32">
        <v>10000</v>
      </c>
      <c r="I56" s="32">
        <v>10000</v>
      </c>
      <c r="J56" s="32">
        <v>3000</v>
      </c>
      <c r="K56" s="41">
        <v>1000</v>
      </c>
      <c r="L56" s="41" t="s">
        <v>325</v>
      </c>
      <c r="M56" s="100">
        <v>150802</v>
      </c>
      <c r="N56" s="41" t="s">
        <v>325</v>
      </c>
      <c r="O56" s="100">
        <v>150802</v>
      </c>
      <c r="P56" s="32" t="s">
        <v>374</v>
      </c>
      <c r="Q56" s="32" t="s">
        <v>375</v>
      </c>
      <c r="R56" s="32" t="s">
        <v>356</v>
      </c>
      <c r="S56" s="32" t="s">
        <v>357</v>
      </c>
      <c r="T56" s="32" t="s">
        <v>357</v>
      </c>
      <c r="U56" s="32" t="s">
        <v>52</v>
      </c>
      <c r="V56" s="32" t="s">
        <v>376</v>
      </c>
      <c r="W56" s="41" t="s">
        <v>377</v>
      </c>
      <c r="X56" s="115" t="s">
        <v>371</v>
      </c>
      <c r="Y56" s="41" t="s">
        <v>372</v>
      </c>
      <c r="Z56" s="41" t="s">
        <v>373</v>
      </c>
      <c r="AA56" s="41" t="s">
        <v>373</v>
      </c>
      <c r="AB56" s="41" t="s">
        <v>52</v>
      </c>
      <c r="AC56" s="32" t="s">
        <v>90</v>
      </c>
      <c r="AD56" s="141">
        <v>44682</v>
      </c>
      <c r="AE56" s="32"/>
    </row>
    <row r="57" spans="1:31" s="14" customFormat="1" ht="79.5" customHeight="1">
      <c r="A57" s="42"/>
      <c r="B57" s="42"/>
      <c r="C57" s="42"/>
      <c r="D57" s="42"/>
      <c r="E57" s="79"/>
      <c r="F57" s="79"/>
      <c r="G57" s="80"/>
      <c r="H57" s="42"/>
      <c r="I57" s="42"/>
      <c r="J57" s="42">
        <v>3800</v>
      </c>
      <c r="K57" s="42">
        <v>1800</v>
      </c>
      <c r="L57" s="42" t="s">
        <v>332</v>
      </c>
      <c r="M57" s="42">
        <v>150821</v>
      </c>
      <c r="N57" s="42" t="s">
        <v>332</v>
      </c>
      <c r="O57" s="42">
        <v>150821</v>
      </c>
      <c r="P57" s="42"/>
      <c r="Q57" s="42"/>
      <c r="R57" s="42"/>
      <c r="S57" s="42"/>
      <c r="T57" s="42"/>
      <c r="U57" s="42" t="s">
        <v>89</v>
      </c>
      <c r="V57" s="42" t="s">
        <v>376</v>
      </c>
      <c r="W57" s="42" t="s">
        <v>378</v>
      </c>
      <c r="X57" s="42" t="s">
        <v>379</v>
      </c>
      <c r="Y57" s="42" t="s">
        <v>356</v>
      </c>
      <c r="Z57" s="42" t="s">
        <v>380</v>
      </c>
      <c r="AA57" s="42" t="s">
        <v>380</v>
      </c>
      <c r="AB57" s="42" t="s">
        <v>52</v>
      </c>
      <c r="AC57" s="42" t="s">
        <v>90</v>
      </c>
      <c r="AD57" s="79">
        <v>44268</v>
      </c>
      <c r="AE57" s="42"/>
    </row>
    <row r="58" spans="1:31" s="14" customFormat="1" ht="165" customHeight="1">
      <c r="A58" s="29">
        <v>8</v>
      </c>
      <c r="B58" s="29">
        <v>2005337</v>
      </c>
      <c r="C58" s="29" t="s">
        <v>381</v>
      </c>
      <c r="D58" s="29" t="s">
        <v>382</v>
      </c>
      <c r="E58" s="55">
        <v>43951</v>
      </c>
      <c r="F58" s="55">
        <v>49435</v>
      </c>
      <c r="G58" s="66">
        <v>0.0326</v>
      </c>
      <c r="H58" s="29">
        <v>4000</v>
      </c>
      <c r="I58" s="29">
        <v>4000</v>
      </c>
      <c r="J58" s="29">
        <v>3474.8</v>
      </c>
      <c r="K58" s="29">
        <v>3474.8</v>
      </c>
      <c r="L58" s="29" t="s">
        <v>383</v>
      </c>
      <c r="M58" s="29">
        <v>150824</v>
      </c>
      <c r="N58" s="29" t="s">
        <v>383</v>
      </c>
      <c r="O58" s="99">
        <v>150824</v>
      </c>
      <c r="P58" s="29" t="s">
        <v>384</v>
      </c>
      <c r="Q58" s="29" t="s">
        <v>385</v>
      </c>
      <c r="R58" s="29" t="s">
        <v>386</v>
      </c>
      <c r="S58" s="29" t="s">
        <v>387</v>
      </c>
      <c r="T58" s="29" t="s">
        <v>387</v>
      </c>
      <c r="U58" s="29" t="s">
        <v>52</v>
      </c>
      <c r="V58" s="29" t="s">
        <v>388</v>
      </c>
      <c r="W58" s="29" t="s">
        <v>389</v>
      </c>
      <c r="X58" s="114" t="s">
        <v>390</v>
      </c>
      <c r="Y58" s="29" t="s">
        <v>391</v>
      </c>
      <c r="Z58" s="29" t="s">
        <v>387</v>
      </c>
      <c r="AA58" s="29" t="s">
        <v>387</v>
      </c>
      <c r="AB58" s="29" t="s">
        <v>46</v>
      </c>
      <c r="AC58" s="29" t="s">
        <v>90</v>
      </c>
      <c r="AD58" s="120">
        <v>44958</v>
      </c>
      <c r="AE58" s="29"/>
    </row>
    <row r="59" spans="1:31" s="4" customFormat="1" ht="97.5" customHeight="1">
      <c r="A59" s="28">
        <v>3</v>
      </c>
      <c r="B59" s="28" t="s">
        <v>392</v>
      </c>
      <c r="C59" s="28"/>
      <c r="D59" s="28"/>
      <c r="E59" s="28"/>
      <c r="F59" s="28"/>
      <c r="G59" s="54"/>
      <c r="H59" s="28">
        <f>SUM(H60:H68)</f>
        <v>22000</v>
      </c>
      <c r="I59" s="28">
        <f>SUM(I60:I68)</f>
        <v>22000</v>
      </c>
      <c r="J59" s="28">
        <f>SUM(J60:J68)</f>
        <v>22000</v>
      </c>
      <c r="K59" s="28">
        <f>SUM(K60:K68)</f>
        <v>22000</v>
      </c>
      <c r="L59" s="28"/>
      <c r="M59" s="28"/>
      <c r="N59" s="28"/>
      <c r="O59" s="28"/>
      <c r="P59" s="28"/>
      <c r="Q59" s="28"/>
      <c r="R59" s="28"/>
      <c r="S59" s="28"/>
      <c r="T59" s="28"/>
      <c r="U59" s="28"/>
      <c r="V59" s="28"/>
      <c r="W59" s="28"/>
      <c r="X59" s="28"/>
      <c r="Y59" s="28"/>
      <c r="Z59" s="28"/>
      <c r="AA59" s="28"/>
      <c r="AB59" s="28"/>
      <c r="AC59" s="28"/>
      <c r="AD59" s="28"/>
      <c r="AE59" s="122"/>
    </row>
    <row r="60" spans="1:31" s="16" customFormat="1" ht="258" customHeight="1">
      <c r="A60" s="44">
        <v>1</v>
      </c>
      <c r="B60" s="44" t="s">
        <v>393</v>
      </c>
      <c r="C60" s="44" t="s">
        <v>394</v>
      </c>
      <c r="D60" s="44" t="s">
        <v>395</v>
      </c>
      <c r="E60" s="61">
        <v>44011</v>
      </c>
      <c r="F60" s="61">
        <v>51317</v>
      </c>
      <c r="G60" s="82">
        <v>0.0372</v>
      </c>
      <c r="H60" s="44">
        <v>10000</v>
      </c>
      <c r="I60" s="44">
        <v>10000</v>
      </c>
      <c r="J60" s="44">
        <v>10000</v>
      </c>
      <c r="K60" s="96">
        <v>1000</v>
      </c>
      <c r="L60" s="44" t="s">
        <v>396</v>
      </c>
      <c r="M60" s="44">
        <v>152921</v>
      </c>
      <c r="N60" s="44" t="s">
        <v>396</v>
      </c>
      <c r="O60" s="44">
        <v>152921</v>
      </c>
      <c r="P60" s="44" t="s">
        <v>397</v>
      </c>
      <c r="Q60" s="96" t="s">
        <v>398</v>
      </c>
      <c r="R60" s="96" t="s">
        <v>399</v>
      </c>
      <c r="S60" s="96" t="s">
        <v>400</v>
      </c>
      <c r="T60" s="96" t="s">
        <v>400</v>
      </c>
      <c r="U60" s="96" t="s">
        <v>46</v>
      </c>
      <c r="V60" s="116" t="s">
        <v>401</v>
      </c>
      <c r="W60" s="96" t="s">
        <v>402</v>
      </c>
      <c r="X60" s="96" t="s">
        <v>403</v>
      </c>
      <c r="Y60" s="96" t="s">
        <v>404</v>
      </c>
      <c r="Z60" s="96" t="s">
        <v>405</v>
      </c>
      <c r="AA60" s="96" t="s">
        <v>406</v>
      </c>
      <c r="AB60" s="96" t="s">
        <v>52</v>
      </c>
      <c r="AC60" s="96">
        <v>2</v>
      </c>
      <c r="AD60" s="143" t="s">
        <v>407</v>
      </c>
      <c r="AE60" s="144"/>
    </row>
    <row r="61" spans="1:31" s="16" customFormat="1" ht="276" customHeight="1">
      <c r="A61" s="45"/>
      <c r="B61" s="45"/>
      <c r="C61" s="45"/>
      <c r="D61" s="45"/>
      <c r="E61" s="83"/>
      <c r="F61" s="83"/>
      <c r="G61" s="84"/>
      <c r="H61" s="45"/>
      <c r="I61" s="45"/>
      <c r="J61" s="45"/>
      <c r="K61" s="96">
        <v>5900</v>
      </c>
      <c r="L61" s="45"/>
      <c r="M61" s="45"/>
      <c r="N61" s="45"/>
      <c r="O61" s="45"/>
      <c r="P61" s="45"/>
      <c r="Q61" s="96" t="s">
        <v>398</v>
      </c>
      <c r="R61" s="96" t="s">
        <v>399</v>
      </c>
      <c r="S61" s="96" t="s">
        <v>400</v>
      </c>
      <c r="T61" s="96" t="s">
        <v>400</v>
      </c>
      <c r="U61" s="96" t="s">
        <v>46</v>
      </c>
      <c r="V61" s="116" t="s">
        <v>401</v>
      </c>
      <c r="W61" s="96" t="s">
        <v>408</v>
      </c>
      <c r="X61" s="96" t="s">
        <v>409</v>
      </c>
      <c r="Y61" s="96" t="s">
        <v>410</v>
      </c>
      <c r="Z61" s="96" t="s">
        <v>405</v>
      </c>
      <c r="AA61" s="96" t="s">
        <v>405</v>
      </c>
      <c r="AB61" s="96" t="s">
        <v>46</v>
      </c>
      <c r="AC61" s="96">
        <v>2</v>
      </c>
      <c r="AD61" s="143" t="s">
        <v>411</v>
      </c>
      <c r="AE61" s="144"/>
    </row>
    <row r="62" spans="1:31" s="16" customFormat="1" ht="282" customHeight="1">
      <c r="A62" s="45"/>
      <c r="B62" s="45"/>
      <c r="C62" s="45"/>
      <c r="D62" s="45"/>
      <c r="E62" s="83"/>
      <c r="F62" s="83"/>
      <c r="G62" s="84"/>
      <c r="H62" s="45"/>
      <c r="I62" s="45"/>
      <c r="J62" s="45"/>
      <c r="K62" s="96">
        <v>1100</v>
      </c>
      <c r="L62" s="45"/>
      <c r="M62" s="45"/>
      <c r="N62" s="45"/>
      <c r="O62" s="45"/>
      <c r="P62" s="45"/>
      <c r="Q62" s="96" t="s">
        <v>398</v>
      </c>
      <c r="R62" s="96" t="s">
        <v>399</v>
      </c>
      <c r="S62" s="96" t="s">
        <v>400</v>
      </c>
      <c r="T62" s="96" t="s">
        <v>400</v>
      </c>
      <c r="U62" s="96" t="s">
        <v>46</v>
      </c>
      <c r="V62" s="116" t="s">
        <v>401</v>
      </c>
      <c r="W62" s="96" t="s">
        <v>412</v>
      </c>
      <c r="X62" s="96" t="s">
        <v>413</v>
      </c>
      <c r="Y62" s="96" t="s">
        <v>414</v>
      </c>
      <c r="Z62" s="96" t="s">
        <v>405</v>
      </c>
      <c r="AA62" s="96" t="s">
        <v>415</v>
      </c>
      <c r="AB62" s="96" t="s">
        <v>52</v>
      </c>
      <c r="AC62" s="96">
        <v>3</v>
      </c>
      <c r="AD62" s="143" t="s">
        <v>416</v>
      </c>
      <c r="AE62" s="144"/>
    </row>
    <row r="63" spans="1:31" s="16" customFormat="1" ht="286.5" customHeight="1">
      <c r="A63" s="46"/>
      <c r="B63" s="46"/>
      <c r="C63" s="46"/>
      <c r="D63" s="46"/>
      <c r="E63" s="85"/>
      <c r="F63" s="85"/>
      <c r="G63" s="86"/>
      <c r="H63" s="46"/>
      <c r="I63" s="46"/>
      <c r="J63" s="46"/>
      <c r="K63" s="96">
        <v>2000</v>
      </c>
      <c r="L63" s="46"/>
      <c r="M63" s="46"/>
      <c r="N63" s="46"/>
      <c r="O63" s="46"/>
      <c r="P63" s="46"/>
      <c r="Q63" s="96" t="s">
        <v>398</v>
      </c>
      <c r="R63" s="96" t="s">
        <v>399</v>
      </c>
      <c r="S63" s="96" t="s">
        <v>400</v>
      </c>
      <c r="T63" s="96" t="s">
        <v>400</v>
      </c>
      <c r="U63" s="96" t="s">
        <v>46</v>
      </c>
      <c r="V63" s="116" t="s">
        <v>401</v>
      </c>
      <c r="W63" s="96" t="s">
        <v>417</v>
      </c>
      <c r="X63" s="96" t="s">
        <v>418</v>
      </c>
      <c r="Y63" s="96" t="s">
        <v>419</v>
      </c>
      <c r="Z63" s="96" t="s">
        <v>420</v>
      </c>
      <c r="AA63" s="96" t="s">
        <v>420</v>
      </c>
      <c r="AB63" s="96" t="s">
        <v>46</v>
      </c>
      <c r="AC63" s="96">
        <v>2</v>
      </c>
      <c r="AD63" s="143" t="s">
        <v>421</v>
      </c>
      <c r="AE63" s="144"/>
    </row>
    <row r="64" spans="1:31" s="16" customFormat="1" ht="132.75" customHeight="1">
      <c r="A64" s="44">
        <v>2</v>
      </c>
      <c r="B64" s="44">
        <v>160793</v>
      </c>
      <c r="C64" s="44" t="s">
        <v>76</v>
      </c>
      <c r="D64" s="44" t="s">
        <v>77</v>
      </c>
      <c r="E64" s="61">
        <v>44011</v>
      </c>
      <c r="F64" s="61">
        <v>47664</v>
      </c>
      <c r="G64" s="82">
        <v>0.0313</v>
      </c>
      <c r="H64" s="44">
        <v>5000</v>
      </c>
      <c r="I64" s="44">
        <v>5000</v>
      </c>
      <c r="J64" s="44">
        <v>5000</v>
      </c>
      <c r="K64" s="96">
        <v>3000</v>
      </c>
      <c r="L64" s="44" t="s">
        <v>422</v>
      </c>
      <c r="M64" s="44">
        <v>152900</v>
      </c>
      <c r="N64" s="44" t="s">
        <v>422</v>
      </c>
      <c r="O64" s="44">
        <v>152900</v>
      </c>
      <c r="P64" s="44" t="s">
        <v>423</v>
      </c>
      <c r="Q64" s="96" t="s">
        <v>424</v>
      </c>
      <c r="R64" s="96" t="s">
        <v>243</v>
      </c>
      <c r="S64" s="96" t="s">
        <v>425</v>
      </c>
      <c r="T64" s="96" t="s">
        <v>425</v>
      </c>
      <c r="U64" s="96" t="s">
        <v>46</v>
      </c>
      <c r="V64" s="116" t="s">
        <v>426</v>
      </c>
      <c r="W64" s="96" t="s">
        <v>427</v>
      </c>
      <c r="X64" s="96" t="s">
        <v>428</v>
      </c>
      <c r="Y64" s="96" t="s">
        <v>122</v>
      </c>
      <c r="Z64" s="96" t="s">
        <v>429</v>
      </c>
      <c r="AA64" s="96" t="s">
        <v>429</v>
      </c>
      <c r="AB64" s="96" t="s">
        <v>52</v>
      </c>
      <c r="AC64" s="96">
        <v>2</v>
      </c>
      <c r="AD64" s="143" t="s">
        <v>430</v>
      </c>
      <c r="AE64" s="144"/>
    </row>
    <row r="65" spans="1:31" s="16" customFormat="1" ht="132.75" customHeight="1">
      <c r="A65" s="46"/>
      <c r="B65" s="46"/>
      <c r="C65" s="46"/>
      <c r="D65" s="46"/>
      <c r="E65" s="85"/>
      <c r="F65" s="85"/>
      <c r="G65" s="86"/>
      <c r="H65" s="46"/>
      <c r="I65" s="46"/>
      <c r="J65" s="46"/>
      <c r="K65" s="96">
        <v>2000</v>
      </c>
      <c r="L65" s="46"/>
      <c r="M65" s="46"/>
      <c r="N65" s="46"/>
      <c r="O65" s="46"/>
      <c r="P65" s="46"/>
      <c r="Q65" s="96" t="s">
        <v>424</v>
      </c>
      <c r="R65" s="96" t="s">
        <v>243</v>
      </c>
      <c r="S65" s="96" t="s">
        <v>425</v>
      </c>
      <c r="T65" s="96" t="s">
        <v>425</v>
      </c>
      <c r="U65" s="96" t="s">
        <v>46</v>
      </c>
      <c r="V65" s="116" t="s">
        <v>426</v>
      </c>
      <c r="W65" s="96" t="s">
        <v>431</v>
      </c>
      <c r="X65" s="96" t="s">
        <v>432</v>
      </c>
      <c r="Y65" s="96" t="s">
        <v>103</v>
      </c>
      <c r="Z65" s="96" t="s">
        <v>433</v>
      </c>
      <c r="AA65" s="96" t="s">
        <v>433</v>
      </c>
      <c r="AB65" s="96" t="s">
        <v>52</v>
      </c>
      <c r="AC65" s="96">
        <v>2</v>
      </c>
      <c r="AD65" s="143" t="s">
        <v>430</v>
      </c>
      <c r="AE65" s="144"/>
    </row>
    <row r="66" spans="1:31" s="16" customFormat="1" ht="132.75" customHeight="1">
      <c r="A66" s="44">
        <v>3</v>
      </c>
      <c r="B66" s="44">
        <v>2005074</v>
      </c>
      <c r="C66" s="44" t="s">
        <v>434</v>
      </c>
      <c r="D66" s="44" t="s">
        <v>92</v>
      </c>
      <c r="E66" s="61">
        <v>43889</v>
      </c>
      <c r="F66" s="61">
        <v>49370</v>
      </c>
      <c r="G66" s="82">
        <v>0.0339</v>
      </c>
      <c r="H66" s="44">
        <v>7000</v>
      </c>
      <c r="I66" s="44">
        <v>7000</v>
      </c>
      <c r="J66" s="44">
        <v>7000</v>
      </c>
      <c r="K66" s="96">
        <v>2900</v>
      </c>
      <c r="L66" s="44" t="s">
        <v>435</v>
      </c>
      <c r="M66" s="44">
        <v>152900</v>
      </c>
      <c r="N66" s="44" t="s">
        <v>436</v>
      </c>
      <c r="O66" s="44">
        <v>152900</v>
      </c>
      <c r="P66" s="44" t="s">
        <v>437</v>
      </c>
      <c r="Q66" s="96" t="s">
        <v>438</v>
      </c>
      <c r="R66" s="96" t="s">
        <v>439</v>
      </c>
      <c r="S66" s="96" t="s">
        <v>440</v>
      </c>
      <c r="T66" s="96" t="s">
        <v>441</v>
      </c>
      <c r="U66" s="96" t="s">
        <v>46</v>
      </c>
      <c r="V66" s="116" t="s">
        <v>442</v>
      </c>
      <c r="W66" s="96" t="s">
        <v>443</v>
      </c>
      <c r="X66" s="96" t="s">
        <v>444</v>
      </c>
      <c r="Y66" s="96" t="s">
        <v>347</v>
      </c>
      <c r="Z66" s="96" t="s">
        <v>440</v>
      </c>
      <c r="AA66" s="96" t="s">
        <v>445</v>
      </c>
      <c r="AB66" s="96" t="s">
        <v>52</v>
      </c>
      <c r="AC66" s="96">
        <v>2</v>
      </c>
      <c r="AD66" s="143" t="s">
        <v>446</v>
      </c>
      <c r="AE66" s="144"/>
    </row>
    <row r="67" spans="1:31" s="16" customFormat="1" ht="132.75" customHeight="1">
      <c r="A67" s="45"/>
      <c r="B67" s="45"/>
      <c r="C67" s="45"/>
      <c r="D67" s="45"/>
      <c r="E67" s="83"/>
      <c r="F67" s="83"/>
      <c r="G67" s="84"/>
      <c r="H67" s="45"/>
      <c r="I67" s="45"/>
      <c r="J67" s="45"/>
      <c r="K67" s="96">
        <v>2000</v>
      </c>
      <c r="L67" s="45"/>
      <c r="M67" s="45"/>
      <c r="N67" s="45"/>
      <c r="O67" s="45"/>
      <c r="P67" s="45"/>
      <c r="Q67" s="96" t="s">
        <v>438</v>
      </c>
      <c r="R67" s="96" t="s">
        <v>439</v>
      </c>
      <c r="S67" s="96" t="s">
        <v>440</v>
      </c>
      <c r="T67" s="96" t="s">
        <v>441</v>
      </c>
      <c r="U67" s="96" t="s">
        <v>46</v>
      </c>
      <c r="V67" s="116" t="s">
        <v>442</v>
      </c>
      <c r="W67" s="96" t="s">
        <v>447</v>
      </c>
      <c r="X67" s="96" t="s">
        <v>448</v>
      </c>
      <c r="Y67" s="96" t="s">
        <v>449</v>
      </c>
      <c r="Z67" s="96" t="s">
        <v>440</v>
      </c>
      <c r="AA67" s="96" t="s">
        <v>441</v>
      </c>
      <c r="AB67" s="96" t="s">
        <v>46</v>
      </c>
      <c r="AC67" s="96">
        <v>1</v>
      </c>
      <c r="AD67" s="143" t="s">
        <v>446</v>
      </c>
      <c r="AE67" s="144"/>
    </row>
    <row r="68" spans="1:31" s="16" customFormat="1" ht="132.75" customHeight="1">
      <c r="A68" s="46"/>
      <c r="B68" s="46"/>
      <c r="C68" s="46"/>
      <c r="D68" s="46"/>
      <c r="E68" s="85"/>
      <c r="F68" s="85"/>
      <c r="G68" s="86"/>
      <c r="H68" s="46"/>
      <c r="I68" s="46"/>
      <c r="J68" s="46"/>
      <c r="K68" s="96">
        <v>2100</v>
      </c>
      <c r="L68" s="46"/>
      <c r="M68" s="46"/>
      <c r="N68" s="46"/>
      <c r="O68" s="46"/>
      <c r="P68" s="46"/>
      <c r="Q68" s="96" t="s">
        <v>438</v>
      </c>
      <c r="R68" s="96" t="s">
        <v>439</v>
      </c>
      <c r="S68" s="96" t="s">
        <v>440</v>
      </c>
      <c r="T68" s="96" t="s">
        <v>441</v>
      </c>
      <c r="U68" s="96" t="s">
        <v>46</v>
      </c>
      <c r="V68" s="116" t="s">
        <v>442</v>
      </c>
      <c r="W68" s="96" t="s">
        <v>450</v>
      </c>
      <c r="X68" s="96" t="s">
        <v>451</v>
      </c>
      <c r="Y68" s="96" t="s">
        <v>197</v>
      </c>
      <c r="Z68" s="96" t="s">
        <v>440</v>
      </c>
      <c r="AA68" s="96" t="s">
        <v>441</v>
      </c>
      <c r="AB68" s="96" t="s">
        <v>52</v>
      </c>
      <c r="AC68" s="96">
        <v>2</v>
      </c>
      <c r="AD68" s="143" t="s">
        <v>452</v>
      </c>
      <c r="AE68" s="144"/>
    </row>
  </sheetData>
  <sheetProtection/>
  <protectedRanges>
    <protectedRange sqref="W48" name="区域1_5_4"/>
    <protectedRange sqref="W51" name="区域1_5_5"/>
    <protectedRange sqref="W50" name="区域1_3_1"/>
    <protectedRange sqref="W52:W53" name="区域1_2_1"/>
    <protectedRange sqref="W50:W53" name="区域1_5_1"/>
    <protectedRange sqref="W50:W53" name="区域1_1_3"/>
    <protectedRange sqref="W58" name="区域1_2_1_1"/>
    <protectedRange sqref="W58" name="区域1_5_1_1"/>
    <protectedRange sqref="W58" name="区域1_1_3_1"/>
    <protectedRange sqref="Y45" name="区域1_1"/>
    <protectedRange sqref="Y53" name="区域1_1_1"/>
    <protectedRange sqref="W57" name="区域1_2_1_2"/>
    <protectedRange sqref="W57" name="区域1_5_1_2"/>
    <protectedRange sqref="W57" name="区域1_1_3_2"/>
    <protectedRange sqref="W54" name="区域1_2_1_3"/>
    <protectedRange sqref="W54" name="区域1_5_1_3"/>
    <protectedRange sqref="W54" name="区域1_1_3_3"/>
    <protectedRange sqref="W55:W56" name="区域1_2_1_4"/>
    <protectedRange sqref="W55:W56" name="区域1_5_1_4"/>
    <protectedRange sqref="W55:W56" name="区域1_1_3_4"/>
  </protectedRanges>
  <autoFilter ref="A5:AF68"/>
  <mergeCells count="154">
    <mergeCell ref="A1:B1"/>
    <mergeCell ref="A2:AE2"/>
    <mergeCell ref="A3:G3"/>
    <mergeCell ref="I3:M3"/>
    <mergeCell ref="B4:K4"/>
    <mergeCell ref="L4:O4"/>
    <mergeCell ref="P4:V4"/>
    <mergeCell ref="W4:AD4"/>
    <mergeCell ref="A4:A5"/>
    <mergeCell ref="A21:A22"/>
    <mergeCell ref="A41:A42"/>
    <mergeCell ref="A43:A49"/>
    <mergeCell ref="A51:A52"/>
    <mergeCell ref="A54:A55"/>
    <mergeCell ref="A56:A57"/>
    <mergeCell ref="A60:A63"/>
    <mergeCell ref="A64:A65"/>
    <mergeCell ref="A66:A68"/>
    <mergeCell ref="B21:B22"/>
    <mergeCell ref="B41:B42"/>
    <mergeCell ref="B43:B49"/>
    <mergeCell ref="B51:B52"/>
    <mergeCell ref="B54:B55"/>
    <mergeCell ref="B56:B57"/>
    <mergeCell ref="B60:B63"/>
    <mergeCell ref="B64:B65"/>
    <mergeCell ref="B66:B68"/>
    <mergeCell ref="C21:C22"/>
    <mergeCell ref="C41:C42"/>
    <mergeCell ref="C43:C49"/>
    <mergeCell ref="C51:C52"/>
    <mergeCell ref="C54:C55"/>
    <mergeCell ref="C56:C57"/>
    <mergeCell ref="C60:C63"/>
    <mergeCell ref="C64:C65"/>
    <mergeCell ref="C66:C68"/>
    <mergeCell ref="D21:D22"/>
    <mergeCell ref="D41:D42"/>
    <mergeCell ref="D43:D49"/>
    <mergeCell ref="D51:D52"/>
    <mergeCell ref="D54:D55"/>
    <mergeCell ref="D56:D57"/>
    <mergeCell ref="D60:D63"/>
    <mergeCell ref="D64:D65"/>
    <mergeCell ref="D66:D68"/>
    <mergeCell ref="E21:E22"/>
    <mergeCell ref="E41:E42"/>
    <mergeCell ref="E43:E49"/>
    <mergeCell ref="E51:E52"/>
    <mergeCell ref="E54:E55"/>
    <mergeCell ref="E56:E57"/>
    <mergeCell ref="E60:E63"/>
    <mergeCell ref="E64:E65"/>
    <mergeCell ref="E66:E68"/>
    <mergeCell ref="F21:F22"/>
    <mergeCell ref="F41:F42"/>
    <mergeCell ref="F43:F49"/>
    <mergeCell ref="F51:F52"/>
    <mergeCell ref="F54:F55"/>
    <mergeCell ref="F56:F57"/>
    <mergeCell ref="F60:F63"/>
    <mergeCell ref="F64:F65"/>
    <mergeCell ref="F66:F68"/>
    <mergeCell ref="G21:G22"/>
    <mergeCell ref="G41:G42"/>
    <mergeCell ref="G43:G49"/>
    <mergeCell ref="G51:G52"/>
    <mergeCell ref="G54:G55"/>
    <mergeCell ref="G56:G57"/>
    <mergeCell ref="G60:G63"/>
    <mergeCell ref="G64:G65"/>
    <mergeCell ref="G66:G68"/>
    <mergeCell ref="H21:H22"/>
    <mergeCell ref="H41:H42"/>
    <mergeCell ref="H43:H49"/>
    <mergeCell ref="H51:H52"/>
    <mergeCell ref="H54:H55"/>
    <mergeCell ref="H56:H57"/>
    <mergeCell ref="H60:H63"/>
    <mergeCell ref="H64:H65"/>
    <mergeCell ref="H66:H68"/>
    <mergeCell ref="I21:I22"/>
    <mergeCell ref="I41:I42"/>
    <mergeCell ref="I43:I49"/>
    <mergeCell ref="I51:I52"/>
    <mergeCell ref="I54:I55"/>
    <mergeCell ref="I56:I57"/>
    <mergeCell ref="I60:I63"/>
    <mergeCell ref="I64:I65"/>
    <mergeCell ref="I66:I68"/>
    <mergeCell ref="J21:J22"/>
    <mergeCell ref="J41:J42"/>
    <mergeCell ref="J43:J49"/>
    <mergeCell ref="J51:J52"/>
    <mergeCell ref="J54:J55"/>
    <mergeCell ref="J60:J63"/>
    <mergeCell ref="J64:J65"/>
    <mergeCell ref="J66:J68"/>
    <mergeCell ref="L60:L63"/>
    <mergeCell ref="L64:L65"/>
    <mergeCell ref="L66:L68"/>
    <mergeCell ref="M60:M63"/>
    <mergeCell ref="M64:M65"/>
    <mergeCell ref="M66:M68"/>
    <mergeCell ref="N60:N63"/>
    <mergeCell ref="N64:N65"/>
    <mergeCell ref="N66:N68"/>
    <mergeCell ref="O60:O63"/>
    <mergeCell ref="O64:O65"/>
    <mergeCell ref="O66:O68"/>
    <mergeCell ref="P21:P22"/>
    <mergeCell ref="P41:P42"/>
    <mergeCell ref="P43:P49"/>
    <mergeCell ref="P51:P52"/>
    <mergeCell ref="P54:P55"/>
    <mergeCell ref="P56:P57"/>
    <mergeCell ref="P60:P63"/>
    <mergeCell ref="P64:P65"/>
    <mergeCell ref="P66:P68"/>
    <mergeCell ref="Q21:Q22"/>
    <mergeCell ref="Q41:Q42"/>
    <mergeCell ref="Q43:Q49"/>
    <mergeCell ref="Q51:Q52"/>
    <mergeCell ref="Q54:Q55"/>
    <mergeCell ref="Q56:Q57"/>
    <mergeCell ref="R21:R22"/>
    <mergeCell ref="R41:R42"/>
    <mergeCell ref="R43:R49"/>
    <mergeCell ref="R51:R52"/>
    <mergeCell ref="R54:R55"/>
    <mergeCell ref="R56:R57"/>
    <mergeCell ref="S21:S22"/>
    <mergeCell ref="S41:S42"/>
    <mergeCell ref="S43:S49"/>
    <mergeCell ref="S51:S52"/>
    <mergeCell ref="S54:S55"/>
    <mergeCell ref="S56:S57"/>
    <mergeCell ref="T21:T22"/>
    <mergeCell ref="T41:T42"/>
    <mergeCell ref="T43:T49"/>
    <mergeCell ref="T51:T52"/>
    <mergeCell ref="T54:T55"/>
    <mergeCell ref="T56:T57"/>
    <mergeCell ref="U21:U22"/>
    <mergeCell ref="U41:U42"/>
    <mergeCell ref="U43:U49"/>
    <mergeCell ref="U51:U52"/>
    <mergeCell ref="U54:U55"/>
    <mergeCell ref="V21:V22"/>
    <mergeCell ref="V41:V42"/>
    <mergeCell ref="V43:V49"/>
    <mergeCell ref="V51:V52"/>
    <mergeCell ref="V54:V55"/>
    <mergeCell ref="AE4:AE5"/>
  </mergeCells>
  <conditionalFormatting sqref="W54">
    <cfRule type="expression" priority="3" dxfId="0" stopIfTrue="1">
      <formula>AND(COUNTIF($W$54,W54)&gt;1,NOT(ISBLANK(W54)))</formula>
    </cfRule>
  </conditionalFormatting>
  <conditionalFormatting sqref="W55">
    <cfRule type="expression" priority="2" dxfId="0" stopIfTrue="1">
      <formula>AND(COUNTIF($W$55,W55)&gt;1,NOT(ISBLANK(W55)))</formula>
    </cfRule>
  </conditionalFormatting>
  <conditionalFormatting sqref="W56">
    <cfRule type="expression" priority="1" dxfId="0" stopIfTrue="1">
      <formula>AND(COUNTIF($W$56,W56)&gt;1,NOT(ISBLANK(W56)))</formula>
    </cfRule>
  </conditionalFormatting>
  <conditionalFormatting sqref="W57">
    <cfRule type="expression" priority="4" dxfId="0" stopIfTrue="1">
      <formula>AND(COUNTIF($W$57,W57)&gt;1,NOT(ISBLANK(W57)))</formula>
    </cfRule>
  </conditionalFormatting>
  <conditionalFormatting sqref="W58">
    <cfRule type="expression" priority="5" dxfId="0" stopIfTrue="1">
      <formula>AND(COUNTIF($W$58,W58)&gt;1,NOT(ISBLANK(W58)))</formula>
    </cfRule>
  </conditionalFormatting>
  <conditionalFormatting sqref="W41:W47">
    <cfRule type="expression" priority="7" dxfId="0" stopIfTrue="1">
      <formula>AND(COUNTIF($W$41:$W$47,W41)&gt;1,NOT(ISBLANK(W41)))</formula>
    </cfRule>
    <cfRule type="expression" priority="8" dxfId="0" stopIfTrue="1">
      <formula>AND(COUNTIF($W$41:$W$47,W41)&gt;1,NOT(ISBLANK(W41)))</formula>
    </cfRule>
  </conditionalFormatting>
  <conditionalFormatting sqref="W41:W48 W50:W53">
    <cfRule type="expression" priority="6" dxfId="0" stopIfTrue="1">
      <formula>AND(COUNTIF($W$41:$W$48,W41)+COUNTIF($W$50:$W$53,W41)&gt;1,NOT(ISBLANK(W41)))</formula>
    </cfRule>
  </conditionalFormatting>
  <printOptions horizontalCentered="1"/>
  <pageMargins left="0.31496062992125984" right="0.31496062992125984" top="0.5905511811023623" bottom="0.5905511811023623" header="0.31496062992125984" footer="0.3937007874015748"/>
  <pageSetup horizontalDpi="600" verticalDpi="600" orientation="landscape" paperSize="8" scale="5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44" sqref="B44"/>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郭洁</cp:lastModifiedBy>
  <cp:lastPrinted>2021-11-26T00:01:00Z</cp:lastPrinted>
  <dcterms:created xsi:type="dcterms:W3CDTF">2006-09-24T00:00:00Z</dcterms:created>
  <dcterms:modified xsi:type="dcterms:W3CDTF">2021-12-14T11:14:54Z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