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30" yWindow="1065" windowWidth="20460" windowHeight="87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Sheet1!$A$1:$M$12</definedName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J12" i="1"/>
  <c r="H12"/>
  <c r="G12"/>
  <c r="K11"/>
  <c r="K10"/>
  <c r="K9"/>
  <c r="K8"/>
  <c r="K7"/>
  <c r="K6"/>
  <c r="K5"/>
  <c r="K12" s="1"/>
</calcChain>
</file>

<file path=xl/sharedStrings.xml><?xml version="1.0" encoding="utf-8"?>
<sst xmlns="http://schemas.openxmlformats.org/spreadsheetml/2006/main" count="42" uniqueCount="35">
  <si>
    <t>债券全称</t>
  </si>
  <si>
    <t>债券简称
（债券代码）</t>
  </si>
  <si>
    <t>债券类型</t>
  </si>
  <si>
    <t>债券期限</t>
  </si>
  <si>
    <t>调整单位</t>
  </si>
  <si>
    <t>项目调整前情况</t>
  </si>
  <si>
    <t>主要调整内容</t>
  </si>
  <si>
    <t>调整后的材料名称</t>
  </si>
  <si>
    <t>原申请项目名称</t>
  </si>
  <si>
    <t>调整后项目名称</t>
  </si>
  <si>
    <t>专项债券</t>
  </si>
  <si>
    <t>5年</t>
  </si>
  <si>
    <t>海南省新增专项债券项目调整明细表</t>
    <phoneticPr fontId="1" type="noConversion"/>
  </si>
  <si>
    <t>海南省土地储备整理交易中心</t>
    <phoneticPr fontId="1" type="noConversion"/>
  </si>
  <si>
    <t>2019年海南省本级土地储备专项债券（一至三期）资金调整项目收益与融资自求平衡方案、财务评价报告、法律意见书</t>
    <phoneticPr fontId="1" type="noConversion"/>
  </si>
  <si>
    <t>2019年海南省土地储备专项债券（二期）-2019年海南省政府专项债券（八期）</t>
    <phoneticPr fontId="1" type="noConversion"/>
  </si>
  <si>
    <t>19海南债13
（1905201）</t>
    <phoneticPr fontId="1" type="noConversion"/>
  </si>
  <si>
    <t>附件1</t>
    <phoneticPr fontId="1" type="noConversion"/>
  </si>
  <si>
    <t>2019年调整后项目金额（万元）</t>
    <phoneticPr fontId="1" type="noConversion"/>
  </si>
  <si>
    <t>本次调整后项目金额
（万元）</t>
    <phoneticPr fontId="1" type="noConversion"/>
  </si>
  <si>
    <t>调增、调减金额
（万元）</t>
    <phoneticPr fontId="1" type="noConversion"/>
  </si>
  <si>
    <t>2019年发行项目额度
（万元）</t>
    <phoneticPr fontId="1" type="noConversion"/>
  </si>
  <si>
    <t>合  计</t>
    <phoneticPr fontId="1" type="noConversion"/>
  </si>
  <si>
    <t>2019年海南省土地储备专项债券（四期）-2019年海南省政府专项债券（十五期）</t>
    <phoneticPr fontId="1" type="noConversion"/>
  </si>
  <si>
    <t>19海南债20
（1905315）</t>
    <phoneticPr fontId="1" type="noConversion"/>
  </si>
  <si>
    <t>7年</t>
    <phoneticPr fontId="1" type="noConversion"/>
  </si>
  <si>
    <t>文昌木兰湾省级土地储备项目</t>
    <phoneticPr fontId="1" type="noConversion"/>
  </si>
  <si>
    <t>屯昌县屯城镇城北新区省级土地储备项目</t>
    <phoneticPr fontId="1" type="noConversion"/>
  </si>
  <si>
    <t>环岛高速铁路沿线省级土地储备项目</t>
    <phoneticPr fontId="1" type="noConversion"/>
  </si>
  <si>
    <t>农垦省级土地储备项目</t>
    <phoneticPr fontId="1" type="noConversion"/>
  </si>
  <si>
    <t>置换省级土地储备项目</t>
    <phoneticPr fontId="1" type="noConversion"/>
  </si>
  <si>
    <t>公交化旅游铁路（乐东龙栖湾站）项目</t>
    <phoneticPr fontId="1" type="noConversion"/>
  </si>
  <si>
    <t>乐东县滨海旅游度假区省级土地储备项目</t>
    <phoneticPr fontId="1" type="noConversion"/>
  </si>
  <si>
    <t>经省政府同意，调整增加用于文昌木兰湾省级土地储备项目1,768万元、置换省级土地储备1,239万元，合计调增2个项目资金3,007万元。
同时，相应调整减少农垦省级土地储备1930万元、公交化旅游铁路（乐东龙栖湾站）905万元、乐东县滨海旅游度假区省级土地储备172万元，合计调减3个项目资金3,007万元</t>
    <phoneticPr fontId="1" type="noConversion"/>
  </si>
  <si>
    <t>本次项目调整后情况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</si>
</sst>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24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I4" sqref="I4"/>
    </sheetView>
  </sheetViews>
  <sheetFormatPr defaultColWidth="8.75" defaultRowHeight="14.25"/>
  <cols>
    <col min="1" max="1" width="14.125" style="2" customWidth="1"/>
    <col min="2" max="2" width="10.375" style="2" customWidth="1"/>
    <col min="3" max="3" width="7.625" style="2" customWidth="1"/>
    <col min="4" max="4" width="5.25" style="2" customWidth="1"/>
    <col min="5" max="5" width="8.25" style="2" customWidth="1"/>
    <col min="6" max="6" width="21.5" style="2" customWidth="1"/>
    <col min="7" max="7" width="10.375" style="2" customWidth="1"/>
    <col min="8" max="8" width="10" style="2" customWidth="1"/>
    <col min="9" max="9" width="20.625" style="2" customWidth="1"/>
    <col min="10" max="10" width="10.125" style="2" customWidth="1"/>
    <col min="11" max="11" width="10" style="2" customWidth="1"/>
    <col min="12" max="12" width="18.25" style="2" customWidth="1"/>
    <col min="13" max="13" width="11.125" style="2" customWidth="1"/>
    <col min="14" max="16384" width="8.75" style="2"/>
  </cols>
  <sheetData>
    <row r="1" spans="1:13" ht="18" customHeight="1">
      <c r="A1" s="14" t="s">
        <v>17</v>
      </c>
      <c r="B1" s="15"/>
      <c r="C1" s="3"/>
    </row>
    <row r="2" spans="1:13" ht="88.5" customHeight="1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7" customHeight="1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/>
      <c r="H3" s="18"/>
      <c r="I3" s="17" t="s">
        <v>34</v>
      </c>
      <c r="J3" s="17"/>
      <c r="K3" s="18"/>
      <c r="L3" s="17" t="s">
        <v>6</v>
      </c>
      <c r="M3" s="17" t="s">
        <v>7</v>
      </c>
    </row>
    <row r="4" spans="1:13" ht="78" customHeight="1">
      <c r="A4" s="17"/>
      <c r="B4" s="17"/>
      <c r="C4" s="17"/>
      <c r="D4" s="17"/>
      <c r="E4" s="17"/>
      <c r="F4" s="6" t="s">
        <v>8</v>
      </c>
      <c r="G4" s="6" t="s">
        <v>21</v>
      </c>
      <c r="H4" s="6" t="s">
        <v>18</v>
      </c>
      <c r="I4" s="6" t="s">
        <v>9</v>
      </c>
      <c r="J4" s="6" t="s">
        <v>19</v>
      </c>
      <c r="K4" s="6" t="s">
        <v>20</v>
      </c>
      <c r="L4" s="17"/>
      <c r="M4" s="17"/>
    </row>
    <row r="5" spans="1:13" s="1" customFormat="1" ht="44.25" customHeight="1">
      <c r="A5" s="19" t="s">
        <v>15</v>
      </c>
      <c r="B5" s="19" t="s">
        <v>16</v>
      </c>
      <c r="C5" s="10" t="s">
        <v>10</v>
      </c>
      <c r="D5" s="19" t="s">
        <v>11</v>
      </c>
      <c r="E5" s="10" t="s">
        <v>13</v>
      </c>
      <c r="F5" s="4" t="s">
        <v>26</v>
      </c>
      <c r="G5" s="5">
        <v>10000</v>
      </c>
      <c r="H5" s="5">
        <v>31100</v>
      </c>
      <c r="I5" s="4" t="s">
        <v>26</v>
      </c>
      <c r="J5" s="5">
        <v>32868</v>
      </c>
      <c r="K5" s="5">
        <f>J5-H5</f>
        <v>1768</v>
      </c>
      <c r="L5" s="11" t="s">
        <v>33</v>
      </c>
      <c r="M5" s="10" t="s">
        <v>14</v>
      </c>
    </row>
    <row r="6" spans="1:13" s="1" customFormat="1" ht="44.25" customHeight="1">
      <c r="A6" s="20"/>
      <c r="B6" s="20"/>
      <c r="C6" s="10"/>
      <c r="D6" s="20"/>
      <c r="E6" s="10"/>
      <c r="F6" s="4" t="s">
        <v>27</v>
      </c>
      <c r="G6" s="5">
        <v>8000</v>
      </c>
      <c r="H6" s="5">
        <v>3400</v>
      </c>
      <c r="I6" s="4" t="s">
        <v>27</v>
      </c>
      <c r="J6" s="5">
        <v>3400</v>
      </c>
      <c r="K6" s="5">
        <f t="shared" ref="K6:K11" si="0">J6-H6</f>
        <v>0</v>
      </c>
      <c r="L6" s="12"/>
      <c r="M6" s="10"/>
    </row>
    <row r="7" spans="1:13" s="1" customFormat="1" ht="44.25" customHeight="1">
      <c r="A7" s="20"/>
      <c r="B7" s="20"/>
      <c r="C7" s="10"/>
      <c r="D7" s="20"/>
      <c r="E7" s="10"/>
      <c r="F7" s="4" t="s">
        <v>28</v>
      </c>
      <c r="G7" s="5">
        <v>35000</v>
      </c>
      <c r="H7" s="5">
        <v>25000</v>
      </c>
      <c r="I7" s="4" t="s">
        <v>28</v>
      </c>
      <c r="J7" s="5">
        <v>25000</v>
      </c>
      <c r="K7" s="5">
        <f t="shared" si="0"/>
        <v>0</v>
      </c>
      <c r="L7" s="12"/>
      <c r="M7" s="10"/>
    </row>
    <row r="8" spans="1:13" s="1" customFormat="1" ht="44.25" customHeight="1">
      <c r="A8" s="21"/>
      <c r="B8" s="21"/>
      <c r="C8" s="10"/>
      <c r="D8" s="21"/>
      <c r="E8" s="10"/>
      <c r="F8" s="4" t="s">
        <v>29</v>
      </c>
      <c r="G8" s="5">
        <v>10000</v>
      </c>
      <c r="H8" s="5">
        <v>3500</v>
      </c>
      <c r="I8" s="4" t="s">
        <v>29</v>
      </c>
      <c r="J8" s="5">
        <v>1570</v>
      </c>
      <c r="K8" s="5">
        <f t="shared" ref="K8" si="1">J8-H8</f>
        <v>-1930</v>
      </c>
      <c r="L8" s="12"/>
      <c r="M8" s="10"/>
    </row>
    <row r="9" spans="1:13" s="1" customFormat="1" ht="44.25" customHeight="1">
      <c r="A9" s="19" t="s">
        <v>23</v>
      </c>
      <c r="B9" s="19" t="s">
        <v>24</v>
      </c>
      <c r="C9" s="10"/>
      <c r="D9" s="19" t="s">
        <v>25</v>
      </c>
      <c r="E9" s="10"/>
      <c r="F9" s="4" t="s">
        <v>30</v>
      </c>
      <c r="G9" s="5">
        <v>200000</v>
      </c>
      <c r="H9" s="5">
        <v>200000</v>
      </c>
      <c r="I9" s="4" t="s">
        <v>30</v>
      </c>
      <c r="J9" s="5">
        <v>201239</v>
      </c>
      <c r="K9" s="5">
        <f t="shared" si="0"/>
        <v>1239</v>
      </c>
      <c r="L9" s="12"/>
      <c r="M9" s="10"/>
    </row>
    <row r="10" spans="1:13" s="1" customFormat="1" ht="44.25" customHeight="1">
      <c r="A10" s="20"/>
      <c r="B10" s="20"/>
      <c r="C10" s="10"/>
      <c r="D10" s="20"/>
      <c r="E10" s="10"/>
      <c r="F10" s="4" t="s">
        <v>31</v>
      </c>
      <c r="G10" s="5">
        <v>36000</v>
      </c>
      <c r="H10" s="5">
        <v>36000</v>
      </c>
      <c r="I10" s="4" t="s">
        <v>31</v>
      </c>
      <c r="J10" s="5">
        <v>35095</v>
      </c>
      <c r="K10" s="5">
        <f t="shared" si="0"/>
        <v>-905</v>
      </c>
      <c r="L10" s="12"/>
      <c r="M10" s="10"/>
    </row>
    <row r="11" spans="1:13" s="1" customFormat="1" ht="44.25" customHeight="1">
      <c r="A11" s="21"/>
      <c r="B11" s="21"/>
      <c r="C11" s="10"/>
      <c r="D11" s="21"/>
      <c r="E11" s="10"/>
      <c r="F11" s="4" t="s">
        <v>32</v>
      </c>
      <c r="G11" s="5">
        <v>6000</v>
      </c>
      <c r="H11" s="5">
        <v>6000</v>
      </c>
      <c r="I11" s="4" t="s">
        <v>32</v>
      </c>
      <c r="J11" s="5">
        <v>5828</v>
      </c>
      <c r="K11" s="5">
        <f t="shared" si="0"/>
        <v>-172</v>
      </c>
      <c r="L11" s="13"/>
      <c r="M11" s="10"/>
    </row>
    <row r="12" spans="1:13" ht="21.75" customHeight="1">
      <c r="A12" s="9" t="s">
        <v>22</v>
      </c>
      <c r="B12" s="7"/>
      <c r="C12" s="7"/>
      <c r="D12" s="7"/>
      <c r="E12" s="7"/>
      <c r="F12" s="7"/>
      <c r="G12" s="8">
        <f>SUM(G5:G11)</f>
        <v>305000</v>
      </c>
      <c r="H12" s="8">
        <f>SUM(H5:H11)</f>
        <v>305000</v>
      </c>
      <c r="I12" s="7"/>
      <c r="J12" s="8">
        <f>SUM(J5:J11)</f>
        <v>305000</v>
      </c>
      <c r="K12" s="8">
        <f>SUM(K5:K11)</f>
        <v>0</v>
      </c>
      <c r="L12" s="7"/>
      <c r="M12" s="7"/>
    </row>
  </sheetData>
  <mergeCells count="21">
    <mergeCell ref="B5:B8"/>
    <mergeCell ref="D5:D8"/>
    <mergeCell ref="A9:A11"/>
    <mergeCell ref="B9:B11"/>
    <mergeCell ref="D9:D11"/>
    <mergeCell ref="M5:M11"/>
    <mergeCell ref="L5:L11"/>
    <mergeCell ref="A1:B1"/>
    <mergeCell ref="A2:M2"/>
    <mergeCell ref="F3:H3"/>
    <mergeCell ref="I3:K3"/>
    <mergeCell ref="A3:A4"/>
    <mergeCell ref="C3:C4"/>
    <mergeCell ref="E3:E4"/>
    <mergeCell ref="M3:M4"/>
    <mergeCell ref="L3:L4"/>
    <mergeCell ref="D3:D4"/>
    <mergeCell ref="B3:B4"/>
    <mergeCell ref="C5:C11"/>
    <mergeCell ref="E5:E11"/>
    <mergeCell ref="A5:A8"/>
  </mergeCells>
  <phoneticPr fontId="1" type="noConversion"/>
  <pageMargins left="0.70866141732283472" right="0.35433070866141736" top="0.35433070866141736" bottom="0.31496062992125984" header="0.35433070866141736" footer="0.2362204724409449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5" defaultRowHeight="14.25"/>
  <sheetData/>
  <phoneticPr fontId="1" type="noConversion"/>
  <pageMargins left="0.75" right="0.75" top="1" bottom="1" header="0.51041666666666696" footer="0.510416666666666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5" defaultRowHeight="14.25"/>
  <sheetData/>
  <phoneticPr fontId="1" type="noConversion"/>
  <pageMargins left="0.75" right="0.75" top="1" bottom="1" header="0.51041666666666696" footer="0.510416666666666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苏才丰</cp:lastModifiedBy>
  <cp:lastPrinted>2021-07-27T09:35:31Z</cp:lastPrinted>
  <dcterms:created xsi:type="dcterms:W3CDTF">2019-11-28T02:47:00Z</dcterms:created>
  <dcterms:modified xsi:type="dcterms:W3CDTF">2021-07-28T00:25:47Z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